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RIO DE JANEIRO\O Brasil que dá Gosto\"/>
    </mc:Choice>
  </mc:AlternateContent>
  <xr:revisionPtr revIDLastSave="0" documentId="13_ncr:1_{F2F9EC05-A13D-4664-AC2F-4EE0772EE229}" xr6:coauthVersionLast="47" xr6:coauthVersionMax="47" xr10:uidLastSave="{00000000-0000-0000-0000-000000000000}"/>
  <bookViews>
    <workbookView xWindow="-120" yWindow="-120" windowWidth="20730" windowHeight="11160" tabRatio="660" firstSheet="4" activeTab="4" xr2:uid="{00000000-000D-0000-FFFF-FFFF00000000}"/>
  </bookViews>
  <sheets>
    <sheet name="RESUMO" sheetId="50" state="hidden" r:id="rId1"/>
    <sheet name="BASE PROPOSTA" sheetId="51" state="hidden" r:id="rId2"/>
    <sheet name="BASE PROPOSTA RJ1" sheetId="53" state="hidden" r:id="rId3"/>
    <sheet name="BASE PROPOSTA RJ2" sheetId="52" state="hidden" r:id="rId4"/>
    <sheet name="BASE PROPOSTA PRAÇAS" sheetId="54" r:id="rId5"/>
    <sheet name="BASE PROPOSTA PRAÇAS+CHAMADAS" sheetId="56" state="hidden" r:id="rId6"/>
    <sheet name="REFERÊNCIA" sheetId="55" state="hidden" r:id="rId7"/>
    <sheet name="BASE SIMULAÇÃO" sheetId="39" state="hidden" r:id="rId8"/>
    <sheet name="VIGENTE" sheetId="48" state="hidden" r:id="rId9"/>
  </sheets>
  <definedNames>
    <definedName name="\a" localSheetId="0">#REF!</definedName>
    <definedName name="\a">#REF!</definedName>
    <definedName name="\e" localSheetId="0">#REF!</definedName>
    <definedName name="\e">#REF!</definedName>
    <definedName name="\f" localSheetId="0">#REF!</definedName>
    <definedName name="\f">#REF!</definedName>
    <definedName name="\i" localSheetId="0">#REF!</definedName>
    <definedName name="\i">#REF!</definedName>
    <definedName name="\l" localSheetId="0">#REF!</definedName>
    <definedName name="\l">#REF!</definedName>
    <definedName name="\p" localSheetId="0">#REF!</definedName>
    <definedName name="\p">#REF!</definedName>
    <definedName name="\s" localSheetId="0">#REF!</definedName>
    <definedName name="\s">#REF!</definedName>
    <definedName name="\w" localSheetId="0">#REF!</definedName>
    <definedName name="\w">#REF!</definedName>
    <definedName name="____________________________________________alt2" localSheetId="1">#REF!</definedName>
    <definedName name="____________________________________________alt2" localSheetId="4">#REF!</definedName>
    <definedName name="____________________________________________alt2" localSheetId="5">#REF!</definedName>
    <definedName name="____________________________________________alt2" localSheetId="2">#REF!</definedName>
    <definedName name="____________________________________________alt2" localSheetId="3">#REF!</definedName>
    <definedName name="____________________________________________alt2">#REF!</definedName>
    <definedName name="____________________________________________R" localSheetId="1">#REF!</definedName>
    <definedName name="____________________________________________R" localSheetId="4">#REF!</definedName>
    <definedName name="____________________________________________R" localSheetId="5">#REF!</definedName>
    <definedName name="____________________________________________R" localSheetId="2">#REF!</definedName>
    <definedName name="____________________________________________R" localSheetId="3">#REF!</definedName>
    <definedName name="____________________________________________R">#REF!</definedName>
    <definedName name="____________________________________________rr2" localSheetId="1">#REF!</definedName>
    <definedName name="____________________________________________rr2" localSheetId="4">#REF!</definedName>
    <definedName name="____________________________________________rr2" localSheetId="5">#REF!</definedName>
    <definedName name="____________________________________________rr2" localSheetId="2">#REF!</definedName>
    <definedName name="____________________________________________rr2" localSheetId="3">#REF!</definedName>
    <definedName name="____________________________________________rr2">#REF!</definedName>
    <definedName name="___________________________________________alt2" localSheetId="1">#REF!</definedName>
    <definedName name="___________________________________________alt2" localSheetId="4">#REF!</definedName>
    <definedName name="___________________________________________alt2" localSheetId="5">#REF!</definedName>
    <definedName name="___________________________________________alt2" localSheetId="2">#REF!</definedName>
    <definedName name="___________________________________________alt2" localSheetId="3">#REF!</definedName>
    <definedName name="___________________________________________alt2">#REF!</definedName>
    <definedName name="___________________________________________Brz1">#REF!</definedName>
    <definedName name="___________________________________________Brz2">#REF!</definedName>
    <definedName name="___________________________________________R" localSheetId="1">#REF!</definedName>
    <definedName name="___________________________________________R" localSheetId="4">#REF!</definedName>
    <definedName name="___________________________________________R" localSheetId="5">#REF!</definedName>
    <definedName name="___________________________________________R" localSheetId="2">#REF!</definedName>
    <definedName name="___________________________________________R" localSheetId="3">#REF!</definedName>
    <definedName name="___________________________________________R">#REF!</definedName>
    <definedName name="___________________________________________rr2" localSheetId="1">#REF!</definedName>
    <definedName name="___________________________________________rr2" localSheetId="4">#REF!</definedName>
    <definedName name="___________________________________________rr2" localSheetId="5">#REF!</definedName>
    <definedName name="___________________________________________rr2" localSheetId="2">#REF!</definedName>
    <definedName name="___________________________________________rr2" localSheetId="3">#REF!</definedName>
    <definedName name="___________________________________________rr2">#REF!</definedName>
    <definedName name="__________________________________________Brz1">#REF!</definedName>
    <definedName name="__________________________________________Brz2">#REF!</definedName>
    <definedName name="________________________________________alt2" localSheetId="1">#REF!</definedName>
    <definedName name="________________________________________alt2" localSheetId="4">#REF!</definedName>
    <definedName name="________________________________________alt2" localSheetId="5">#REF!</definedName>
    <definedName name="________________________________________alt2" localSheetId="2">#REF!</definedName>
    <definedName name="________________________________________alt2" localSheetId="3">#REF!</definedName>
    <definedName name="________________________________________alt2">#REF!</definedName>
    <definedName name="________________________________________Brz1">#REF!</definedName>
    <definedName name="________________________________________Brz2">#REF!</definedName>
    <definedName name="________________________________________R" localSheetId="1">#REF!</definedName>
    <definedName name="________________________________________R" localSheetId="4">#REF!</definedName>
    <definedName name="________________________________________R" localSheetId="5">#REF!</definedName>
    <definedName name="________________________________________R" localSheetId="2">#REF!</definedName>
    <definedName name="________________________________________R" localSheetId="3">#REF!</definedName>
    <definedName name="________________________________________R">#REF!</definedName>
    <definedName name="________________________________________rr2" localSheetId="1">#REF!</definedName>
    <definedName name="________________________________________rr2" localSheetId="4">#REF!</definedName>
    <definedName name="________________________________________rr2" localSheetId="5">#REF!</definedName>
    <definedName name="________________________________________rr2" localSheetId="2">#REF!</definedName>
    <definedName name="________________________________________rr2" localSheetId="3">#REF!</definedName>
    <definedName name="________________________________________rr2">#REF!</definedName>
    <definedName name="_______________________________________alt2" localSheetId="1">#REF!</definedName>
    <definedName name="_______________________________________alt2" localSheetId="4">#REF!</definedName>
    <definedName name="_______________________________________alt2" localSheetId="5">#REF!</definedName>
    <definedName name="_______________________________________alt2" localSheetId="2">#REF!</definedName>
    <definedName name="_______________________________________alt2" localSheetId="3">#REF!</definedName>
    <definedName name="_______________________________________alt2">#REF!</definedName>
    <definedName name="_______________________________________Brz1">#REF!</definedName>
    <definedName name="_______________________________________Brz2">#REF!</definedName>
    <definedName name="_______________________________________R" localSheetId="1">#REF!</definedName>
    <definedName name="_______________________________________R" localSheetId="4">#REF!</definedName>
    <definedName name="_______________________________________R" localSheetId="5">#REF!</definedName>
    <definedName name="_______________________________________R" localSheetId="2">#REF!</definedName>
    <definedName name="_______________________________________R" localSheetId="3">#REF!</definedName>
    <definedName name="_______________________________________R">#REF!</definedName>
    <definedName name="_______________________________________rr2" localSheetId="1">#REF!</definedName>
    <definedName name="_______________________________________rr2" localSheetId="4">#REF!</definedName>
    <definedName name="_______________________________________rr2" localSheetId="5">#REF!</definedName>
    <definedName name="_______________________________________rr2" localSheetId="2">#REF!</definedName>
    <definedName name="_______________________________________rr2" localSheetId="3">#REF!</definedName>
    <definedName name="_______________________________________rr2">#REF!</definedName>
    <definedName name="______________________________________Brz1">#REF!</definedName>
    <definedName name="______________________________________Brz2">#REF!</definedName>
    <definedName name="______________________________________PAG1">#REF!</definedName>
    <definedName name="______________________________________PAG10">#REF!</definedName>
    <definedName name="______________________________________PAG11">#REF!</definedName>
    <definedName name="______________________________________PAG12">#REF!</definedName>
    <definedName name="______________________________________PAG2">#REF!</definedName>
    <definedName name="______________________________________PAG3">#REF!</definedName>
    <definedName name="______________________________________PAG4">#REF!</definedName>
    <definedName name="______________________________________PAG5">#REF!</definedName>
    <definedName name="______________________________________PAG6">#REF!</definedName>
    <definedName name="______________________________________PAG7">#REF!</definedName>
    <definedName name="______________________________________PAG8">#REF!</definedName>
    <definedName name="______________________________________PAG9">#REF!</definedName>
    <definedName name="______________________________________SHR1">#REF!</definedName>
    <definedName name="______________________________________SHR2">#REF!</definedName>
    <definedName name="_____________________________________alt2" localSheetId="1">#REF!</definedName>
    <definedName name="_____________________________________alt2" localSheetId="4">#REF!</definedName>
    <definedName name="_____________________________________alt2" localSheetId="5">#REF!</definedName>
    <definedName name="_____________________________________alt2" localSheetId="2">#REF!</definedName>
    <definedName name="_____________________________________alt2" localSheetId="3">#REF!</definedName>
    <definedName name="_____________________________________alt2">#REF!</definedName>
    <definedName name="_____________________________________Brz1">#REF!</definedName>
    <definedName name="_____________________________________Brz2">#REF!</definedName>
    <definedName name="_____________________________________PAG1">#REF!</definedName>
    <definedName name="_____________________________________PAG10">#REF!</definedName>
    <definedName name="_____________________________________PAG11">#REF!</definedName>
    <definedName name="_____________________________________PAG12">#REF!</definedName>
    <definedName name="_____________________________________PAG2">#REF!</definedName>
    <definedName name="_____________________________________PAG3">#REF!</definedName>
    <definedName name="_____________________________________PAG4">#REF!</definedName>
    <definedName name="_____________________________________PAG5">#REF!</definedName>
    <definedName name="_____________________________________PAG6">#REF!</definedName>
    <definedName name="_____________________________________PAG7">#REF!</definedName>
    <definedName name="_____________________________________PAG8">#REF!</definedName>
    <definedName name="_____________________________________PAG9">#REF!</definedName>
    <definedName name="_____________________________________R" localSheetId="1">#REF!</definedName>
    <definedName name="_____________________________________R" localSheetId="4">#REF!</definedName>
    <definedName name="_____________________________________R" localSheetId="5">#REF!</definedName>
    <definedName name="_____________________________________R" localSheetId="2">#REF!</definedName>
    <definedName name="_____________________________________R" localSheetId="3">#REF!</definedName>
    <definedName name="_____________________________________R">#REF!</definedName>
    <definedName name="_____________________________________rr2" localSheetId="1">#REF!</definedName>
    <definedName name="_____________________________________rr2" localSheetId="4">#REF!</definedName>
    <definedName name="_____________________________________rr2" localSheetId="5">#REF!</definedName>
    <definedName name="_____________________________________rr2" localSheetId="2">#REF!</definedName>
    <definedName name="_____________________________________rr2" localSheetId="3">#REF!</definedName>
    <definedName name="_____________________________________rr2">#REF!</definedName>
    <definedName name="_____________________________________SHR1">#REF!</definedName>
    <definedName name="_____________________________________SHR2">#REF!</definedName>
    <definedName name="____________________________________alt2" localSheetId="1">#REF!</definedName>
    <definedName name="____________________________________alt2" localSheetId="4">#REF!</definedName>
    <definedName name="____________________________________alt2" localSheetId="5">#REF!</definedName>
    <definedName name="____________________________________alt2" localSheetId="2">#REF!</definedName>
    <definedName name="____________________________________alt2" localSheetId="3">#REF!</definedName>
    <definedName name="____________________________________alt2">#REF!</definedName>
    <definedName name="____________________________________Brz1">#REF!</definedName>
    <definedName name="____________________________________Brz2">#REF!</definedName>
    <definedName name="____________________________________PAG1">#REF!</definedName>
    <definedName name="____________________________________PAG10">#REF!</definedName>
    <definedName name="____________________________________PAG11">#REF!</definedName>
    <definedName name="____________________________________PAG12">#REF!</definedName>
    <definedName name="____________________________________PAG2">#REF!</definedName>
    <definedName name="____________________________________PAG3">#REF!</definedName>
    <definedName name="____________________________________PAG4">#REF!</definedName>
    <definedName name="____________________________________PAG5">#REF!</definedName>
    <definedName name="____________________________________PAG6">#REF!</definedName>
    <definedName name="____________________________________PAG7">#REF!</definedName>
    <definedName name="____________________________________PAG8">#REF!</definedName>
    <definedName name="____________________________________PAG9">#REF!</definedName>
    <definedName name="____________________________________R" localSheetId="1">#REF!</definedName>
    <definedName name="____________________________________R" localSheetId="4">#REF!</definedName>
    <definedName name="____________________________________R" localSheetId="5">#REF!</definedName>
    <definedName name="____________________________________R" localSheetId="2">#REF!</definedName>
    <definedName name="____________________________________R" localSheetId="3">#REF!</definedName>
    <definedName name="____________________________________R">#REF!</definedName>
    <definedName name="____________________________________rr2" localSheetId="1">#REF!</definedName>
    <definedName name="____________________________________rr2" localSheetId="4">#REF!</definedName>
    <definedName name="____________________________________rr2" localSheetId="5">#REF!</definedName>
    <definedName name="____________________________________rr2" localSheetId="2">#REF!</definedName>
    <definedName name="____________________________________rr2" localSheetId="3">#REF!</definedName>
    <definedName name="____________________________________rr2">#REF!</definedName>
    <definedName name="____________________________________SHR1">#REF!</definedName>
    <definedName name="____________________________________SHR2">#REF!</definedName>
    <definedName name="___________________________________alt2" localSheetId="1">#REF!</definedName>
    <definedName name="___________________________________alt2" localSheetId="4">#REF!</definedName>
    <definedName name="___________________________________alt2" localSheetId="5">#REF!</definedName>
    <definedName name="___________________________________alt2" localSheetId="2">#REF!</definedName>
    <definedName name="___________________________________alt2" localSheetId="3">#REF!</definedName>
    <definedName name="___________________________________alt2">#REF!</definedName>
    <definedName name="___________________________________Brz1">#REF!</definedName>
    <definedName name="___________________________________Brz2">#REF!</definedName>
    <definedName name="___________________________________PAG1">#REF!</definedName>
    <definedName name="___________________________________PAG10">#REF!</definedName>
    <definedName name="___________________________________PAG11">#REF!</definedName>
    <definedName name="___________________________________PAG12">#REF!</definedName>
    <definedName name="___________________________________PAG2">#REF!</definedName>
    <definedName name="___________________________________PAG3">#REF!</definedName>
    <definedName name="___________________________________PAG4">#REF!</definedName>
    <definedName name="___________________________________PAG5">#REF!</definedName>
    <definedName name="___________________________________PAG6">#REF!</definedName>
    <definedName name="___________________________________PAG7">#REF!</definedName>
    <definedName name="___________________________________PAG8">#REF!</definedName>
    <definedName name="___________________________________PAG9">#REF!</definedName>
    <definedName name="___________________________________R" localSheetId="1">#REF!</definedName>
    <definedName name="___________________________________R" localSheetId="4">#REF!</definedName>
    <definedName name="___________________________________R" localSheetId="5">#REF!</definedName>
    <definedName name="___________________________________R" localSheetId="2">#REF!</definedName>
    <definedName name="___________________________________R" localSheetId="3">#REF!</definedName>
    <definedName name="___________________________________R">#REF!</definedName>
    <definedName name="___________________________________rr2" localSheetId="1">#REF!</definedName>
    <definedName name="___________________________________rr2" localSheetId="4">#REF!</definedName>
    <definedName name="___________________________________rr2" localSheetId="5">#REF!</definedName>
    <definedName name="___________________________________rr2" localSheetId="2">#REF!</definedName>
    <definedName name="___________________________________rr2" localSheetId="3">#REF!</definedName>
    <definedName name="___________________________________rr2">#REF!</definedName>
    <definedName name="___________________________________SHR1">#REF!</definedName>
    <definedName name="___________________________________SHR2">#REF!</definedName>
    <definedName name="__________________________________alt2" localSheetId="1">#REF!</definedName>
    <definedName name="__________________________________alt2" localSheetId="4">#REF!</definedName>
    <definedName name="__________________________________alt2" localSheetId="5">#REF!</definedName>
    <definedName name="__________________________________alt2" localSheetId="2">#REF!</definedName>
    <definedName name="__________________________________alt2" localSheetId="3">#REF!</definedName>
    <definedName name="__________________________________alt2">#REF!</definedName>
    <definedName name="__________________________________Brz1">#REF!</definedName>
    <definedName name="__________________________________Brz2">#REF!</definedName>
    <definedName name="__________________________________PAG1">#REF!</definedName>
    <definedName name="__________________________________PAG10">#REF!</definedName>
    <definedName name="__________________________________PAG11">#REF!</definedName>
    <definedName name="__________________________________PAG12">#REF!</definedName>
    <definedName name="__________________________________PAG2">#REF!</definedName>
    <definedName name="__________________________________PAG3">#REF!</definedName>
    <definedName name="__________________________________PAG4">#REF!</definedName>
    <definedName name="__________________________________PAG5">#REF!</definedName>
    <definedName name="__________________________________PAG6">#REF!</definedName>
    <definedName name="__________________________________PAG7">#REF!</definedName>
    <definedName name="__________________________________PAG8">#REF!</definedName>
    <definedName name="__________________________________PAG9">#REF!</definedName>
    <definedName name="__________________________________R" localSheetId="1">#REF!</definedName>
    <definedName name="__________________________________R" localSheetId="4">#REF!</definedName>
    <definedName name="__________________________________R" localSheetId="5">#REF!</definedName>
    <definedName name="__________________________________R" localSheetId="2">#REF!</definedName>
    <definedName name="__________________________________R" localSheetId="3">#REF!</definedName>
    <definedName name="__________________________________R">#REF!</definedName>
    <definedName name="__________________________________rr2" localSheetId="1">#REF!</definedName>
    <definedName name="__________________________________rr2" localSheetId="4">#REF!</definedName>
    <definedName name="__________________________________rr2" localSheetId="5">#REF!</definedName>
    <definedName name="__________________________________rr2" localSheetId="2">#REF!</definedName>
    <definedName name="__________________________________rr2" localSheetId="3">#REF!</definedName>
    <definedName name="__________________________________rr2">#REF!</definedName>
    <definedName name="__________________________________SHR1">#REF!</definedName>
    <definedName name="__________________________________SHR2">#REF!</definedName>
    <definedName name="_________________________________alt2" localSheetId="1">#REF!</definedName>
    <definedName name="_________________________________alt2" localSheetId="4">#REF!</definedName>
    <definedName name="_________________________________alt2" localSheetId="5">#REF!</definedName>
    <definedName name="_________________________________alt2" localSheetId="2">#REF!</definedName>
    <definedName name="_________________________________alt2" localSheetId="3">#REF!</definedName>
    <definedName name="_________________________________alt2">#REF!</definedName>
    <definedName name="_________________________________Brz1">#REF!</definedName>
    <definedName name="_________________________________Brz2">#REF!</definedName>
    <definedName name="_________________________________PAG1">#REF!</definedName>
    <definedName name="_________________________________PAG10">#REF!</definedName>
    <definedName name="_________________________________PAG11">#REF!</definedName>
    <definedName name="_________________________________PAG12">#REF!</definedName>
    <definedName name="_________________________________PAG2">#REF!</definedName>
    <definedName name="_________________________________PAG3">#REF!</definedName>
    <definedName name="_________________________________PAG4">#REF!</definedName>
    <definedName name="_________________________________PAG5">#REF!</definedName>
    <definedName name="_________________________________PAG6">#REF!</definedName>
    <definedName name="_________________________________PAG7">#REF!</definedName>
    <definedName name="_________________________________PAG8">#REF!</definedName>
    <definedName name="_________________________________PAG9">#REF!</definedName>
    <definedName name="_________________________________R" localSheetId="1">#REF!</definedName>
    <definedName name="_________________________________R" localSheetId="4">#REF!</definedName>
    <definedName name="_________________________________R" localSheetId="5">#REF!</definedName>
    <definedName name="_________________________________R" localSheetId="2">#REF!</definedName>
    <definedName name="_________________________________R" localSheetId="3">#REF!</definedName>
    <definedName name="_________________________________R">#REF!</definedName>
    <definedName name="_________________________________rr2" localSheetId="1">#REF!</definedName>
    <definedName name="_________________________________rr2" localSheetId="4">#REF!</definedName>
    <definedName name="_________________________________rr2" localSheetId="5">#REF!</definedName>
    <definedName name="_________________________________rr2" localSheetId="2">#REF!</definedName>
    <definedName name="_________________________________rr2" localSheetId="3">#REF!</definedName>
    <definedName name="_________________________________rr2">#REF!</definedName>
    <definedName name="_________________________________SHR1">#REF!</definedName>
    <definedName name="_________________________________SHR2">#REF!</definedName>
    <definedName name="________________________________alt2" localSheetId="1">#REF!</definedName>
    <definedName name="________________________________alt2" localSheetId="4">#REF!</definedName>
    <definedName name="________________________________alt2" localSheetId="5">#REF!</definedName>
    <definedName name="________________________________alt2" localSheetId="2">#REF!</definedName>
    <definedName name="________________________________alt2" localSheetId="3">#REF!</definedName>
    <definedName name="________________________________alt2">#REF!</definedName>
    <definedName name="________________________________Brz1">#REF!</definedName>
    <definedName name="________________________________Brz2">#REF!</definedName>
    <definedName name="________________________________PAG1">#REF!</definedName>
    <definedName name="________________________________PAG10">#REF!</definedName>
    <definedName name="________________________________PAG11">#REF!</definedName>
    <definedName name="________________________________PAG12">#REF!</definedName>
    <definedName name="________________________________PAG2">#REF!</definedName>
    <definedName name="________________________________PAG3">#REF!</definedName>
    <definedName name="________________________________PAG4">#REF!</definedName>
    <definedName name="________________________________PAG5">#REF!</definedName>
    <definedName name="________________________________PAG6">#REF!</definedName>
    <definedName name="________________________________PAG7">#REF!</definedName>
    <definedName name="________________________________PAG8">#REF!</definedName>
    <definedName name="________________________________PAG9">#REF!</definedName>
    <definedName name="________________________________R" localSheetId="1">#REF!</definedName>
    <definedName name="________________________________R" localSheetId="4">#REF!</definedName>
    <definedName name="________________________________R" localSheetId="5">#REF!</definedName>
    <definedName name="________________________________R" localSheetId="2">#REF!</definedName>
    <definedName name="________________________________R" localSheetId="3">#REF!</definedName>
    <definedName name="________________________________R">#REF!</definedName>
    <definedName name="________________________________rr2" localSheetId="1">#REF!</definedName>
    <definedName name="________________________________rr2" localSheetId="4">#REF!</definedName>
    <definedName name="________________________________rr2" localSheetId="5">#REF!</definedName>
    <definedName name="________________________________rr2" localSheetId="2">#REF!</definedName>
    <definedName name="________________________________rr2" localSheetId="3">#REF!</definedName>
    <definedName name="________________________________rr2">#REF!</definedName>
    <definedName name="________________________________SHR1">#REF!</definedName>
    <definedName name="________________________________SHR2">#REF!</definedName>
    <definedName name="_______________________________alt2" localSheetId="1">#REF!</definedName>
    <definedName name="_______________________________alt2" localSheetId="4">#REF!</definedName>
    <definedName name="_______________________________alt2" localSheetId="5">#REF!</definedName>
    <definedName name="_______________________________alt2" localSheetId="2">#REF!</definedName>
    <definedName name="_______________________________alt2" localSheetId="3">#REF!</definedName>
    <definedName name="_______________________________alt2">#REF!</definedName>
    <definedName name="_______________________________Brz1">#REF!</definedName>
    <definedName name="_______________________________Brz2">#REF!</definedName>
    <definedName name="_______________________________PAG1">#REF!</definedName>
    <definedName name="_______________________________PAG10">#REF!</definedName>
    <definedName name="_______________________________PAG11">#REF!</definedName>
    <definedName name="_______________________________PAG12">#REF!</definedName>
    <definedName name="_______________________________PAG2">#REF!</definedName>
    <definedName name="_______________________________PAG3">#REF!</definedName>
    <definedName name="_______________________________PAG4">#REF!</definedName>
    <definedName name="_______________________________PAG5">#REF!</definedName>
    <definedName name="_______________________________PAG6">#REF!</definedName>
    <definedName name="_______________________________PAG7">#REF!</definedName>
    <definedName name="_______________________________PAG8">#REF!</definedName>
    <definedName name="_______________________________PAG9">#REF!</definedName>
    <definedName name="_______________________________R" localSheetId="1">#REF!</definedName>
    <definedName name="_______________________________R" localSheetId="4">#REF!</definedName>
    <definedName name="_______________________________R" localSheetId="5">#REF!</definedName>
    <definedName name="_______________________________R" localSheetId="2">#REF!</definedName>
    <definedName name="_______________________________R" localSheetId="3">#REF!</definedName>
    <definedName name="_______________________________R">#REF!</definedName>
    <definedName name="_______________________________rr2" localSheetId="1">#REF!</definedName>
    <definedName name="_______________________________rr2" localSheetId="4">#REF!</definedName>
    <definedName name="_______________________________rr2" localSheetId="5">#REF!</definedName>
    <definedName name="_______________________________rr2" localSheetId="2">#REF!</definedName>
    <definedName name="_______________________________rr2" localSheetId="3">#REF!</definedName>
    <definedName name="_______________________________rr2">#REF!</definedName>
    <definedName name="_______________________________SHR1">#REF!</definedName>
    <definedName name="_______________________________SHR2">#REF!</definedName>
    <definedName name="______________________________alt2" localSheetId="1">#REF!</definedName>
    <definedName name="______________________________alt2" localSheetId="4">#REF!</definedName>
    <definedName name="______________________________alt2" localSheetId="5">#REF!</definedName>
    <definedName name="______________________________alt2" localSheetId="2">#REF!</definedName>
    <definedName name="______________________________alt2" localSheetId="3">#REF!</definedName>
    <definedName name="______________________________alt2">#REF!</definedName>
    <definedName name="______________________________Brz1">#REF!</definedName>
    <definedName name="______________________________Brz2">#REF!</definedName>
    <definedName name="______________________________PAG1">#REF!</definedName>
    <definedName name="______________________________PAG10">#REF!</definedName>
    <definedName name="______________________________PAG11">#REF!</definedName>
    <definedName name="______________________________PAG12">#REF!</definedName>
    <definedName name="______________________________PAG2">#REF!</definedName>
    <definedName name="______________________________PAG3">#REF!</definedName>
    <definedName name="______________________________PAG4">#REF!</definedName>
    <definedName name="______________________________PAG5">#REF!</definedName>
    <definedName name="______________________________PAG6">#REF!</definedName>
    <definedName name="______________________________PAG7">#REF!</definedName>
    <definedName name="______________________________PAG8">#REF!</definedName>
    <definedName name="______________________________PAG9">#REF!</definedName>
    <definedName name="______________________________R" localSheetId="1">#REF!</definedName>
    <definedName name="______________________________R" localSheetId="4">#REF!</definedName>
    <definedName name="______________________________R" localSheetId="5">#REF!</definedName>
    <definedName name="______________________________R" localSheetId="2">#REF!</definedName>
    <definedName name="______________________________R" localSheetId="3">#REF!</definedName>
    <definedName name="______________________________R">#REF!</definedName>
    <definedName name="______________________________rr2" localSheetId="1">#REF!</definedName>
    <definedName name="______________________________rr2" localSheetId="4">#REF!</definedName>
    <definedName name="______________________________rr2" localSheetId="5">#REF!</definedName>
    <definedName name="______________________________rr2" localSheetId="2">#REF!</definedName>
    <definedName name="______________________________rr2" localSheetId="3">#REF!</definedName>
    <definedName name="______________________________rr2">#REF!</definedName>
    <definedName name="______________________________SHR1">#REF!</definedName>
    <definedName name="______________________________SHR2">#REF!</definedName>
    <definedName name="_____________________________alt2" localSheetId="1">#REF!</definedName>
    <definedName name="_____________________________alt2" localSheetId="4">#REF!</definedName>
    <definedName name="_____________________________alt2" localSheetId="5">#REF!</definedName>
    <definedName name="_____________________________alt2" localSheetId="2">#REF!</definedName>
    <definedName name="_____________________________alt2" localSheetId="3">#REF!</definedName>
    <definedName name="_____________________________alt2">#REF!</definedName>
    <definedName name="_____________________________Brz1">#REF!</definedName>
    <definedName name="_____________________________Brz2">#REF!</definedName>
    <definedName name="_____________________________PAG1">#REF!</definedName>
    <definedName name="_____________________________PAG10">#REF!</definedName>
    <definedName name="_____________________________PAG11">#REF!</definedName>
    <definedName name="_____________________________PAG12">#REF!</definedName>
    <definedName name="_____________________________PAG2">#REF!</definedName>
    <definedName name="_____________________________PAG3">#REF!</definedName>
    <definedName name="_____________________________PAG4">#REF!</definedName>
    <definedName name="_____________________________PAG5">#REF!</definedName>
    <definedName name="_____________________________PAG6">#REF!</definedName>
    <definedName name="_____________________________PAG7">#REF!</definedName>
    <definedName name="_____________________________PAG8">#REF!</definedName>
    <definedName name="_____________________________PAG9">#REF!</definedName>
    <definedName name="_____________________________R" localSheetId="1">#REF!</definedName>
    <definedName name="_____________________________R" localSheetId="4">#REF!</definedName>
    <definedName name="_____________________________R" localSheetId="5">#REF!</definedName>
    <definedName name="_____________________________R" localSheetId="2">#REF!</definedName>
    <definedName name="_____________________________R" localSheetId="3">#REF!</definedName>
    <definedName name="_____________________________R">#REF!</definedName>
    <definedName name="_____________________________rr2" localSheetId="1">#REF!</definedName>
    <definedName name="_____________________________rr2" localSheetId="4">#REF!</definedName>
    <definedName name="_____________________________rr2" localSheetId="5">#REF!</definedName>
    <definedName name="_____________________________rr2" localSheetId="2">#REF!</definedName>
    <definedName name="_____________________________rr2" localSheetId="3">#REF!</definedName>
    <definedName name="_____________________________rr2">#REF!</definedName>
    <definedName name="_____________________________SHR1">#REF!</definedName>
    <definedName name="_____________________________SHR2">#REF!</definedName>
    <definedName name="____________________________alt2" localSheetId="1">#REF!</definedName>
    <definedName name="____________________________alt2" localSheetId="4">#REF!</definedName>
    <definedName name="____________________________alt2" localSheetId="5">#REF!</definedName>
    <definedName name="____________________________alt2" localSheetId="2">#REF!</definedName>
    <definedName name="____________________________alt2" localSheetId="3">#REF!</definedName>
    <definedName name="____________________________alt2">#REF!</definedName>
    <definedName name="____________________________Brz1">#REF!</definedName>
    <definedName name="____________________________Brz2">#REF!</definedName>
    <definedName name="____________________________JO2" localSheetId="1">[0]!________________p1</definedName>
    <definedName name="____________________________JO2" localSheetId="4">[0]!________________p1</definedName>
    <definedName name="____________________________JO2" localSheetId="5">[0]!________________p1</definedName>
    <definedName name="____________________________JO2" localSheetId="2">[0]!________________p1</definedName>
    <definedName name="____________________________JO2" localSheetId="3">[0]!________________p1</definedName>
    <definedName name="____________________________JO2" localSheetId="0">[0]!________________p1</definedName>
    <definedName name="____________________________JO2">[0]!________________p1</definedName>
    <definedName name="____________________________PAG1" localSheetId="0">#REF!</definedName>
    <definedName name="____________________________PAG1">#REF!</definedName>
    <definedName name="____________________________PAG10" localSheetId="0">#REF!</definedName>
    <definedName name="____________________________PAG10">#REF!</definedName>
    <definedName name="____________________________PAG11" localSheetId="0">#REF!</definedName>
    <definedName name="____________________________PAG11">#REF!</definedName>
    <definedName name="____________________________PAG12">#REF!</definedName>
    <definedName name="____________________________PAG2">#REF!</definedName>
    <definedName name="____________________________PAG3">#REF!</definedName>
    <definedName name="____________________________PAG4">#REF!</definedName>
    <definedName name="____________________________PAG5">#REF!</definedName>
    <definedName name="____________________________PAG6">#REF!</definedName>
    <definedName name="____________________________PAG7">#REF!</definedName>
    <definedName name="____________________________PAG8">#REF!</definedName>
    <definedName name="____________________________PAG9">#REF!</definedName>
    <definedName name="____________________________R" localSheetId="1">#REF!</definedName>
    <definedName name="____________________________R" localSheetId="4">#REF!</definedName>
    <definedName name="____________________________R" localSheetId="5">#REF!</definedName>
    <definedName name="____________________________R" localSheetId="2">#REF!</definedName>
    <definedName name="____________________________R" localSheetId="3">#REF!</definedName>
    <definedName name="____________________________R">#REF!</definedName>
    <definedName name="____________________________rr2" localSheetId="1">#REF!</definedName>
    <definedName name="____________________________rr2" localSheetId="4">#REF!</definedName>
    <definedName name="____________________________rr2" localSheetId="5">#REF!</definedName>
    <definedName name="____________________________rr2" localSheetId="2">#REF!</definedName>
    <definedName name="____________________________rr2" localSheetId="3">#REF!</definedName>
    <definedName name="____________________________rr2">#REF!</definedName>
    <definedName name="____________________________SHR1">#REF!</definedName>
    <definedName name="____________________________SHR2">#REF!</definedName>
    <definedName name="___________________________alt2" localSheetId="1">#REF!</definedName>
    <definedName name="___________________________alt2" localSheetId="4">#REF!</definedName>
    <definedName name="___________________________alt2" localSheetId="5">#REF!</definedName>
    <definedName name="___________________________alt2" localSheetId="2">#REF!</definedName>
    <definedName name="___________________________alt2" localSheetId="3">#REF!</definedName>
    <definedName name="___________________________alt2">#REF!</definedName>
    <definedName name="___________________________Brz1">#REF!</definedName>
    <definedName name="___________________________Brz2">#REF!</definedName>
    <definedName name="___________________________PAG1">#REF!</definedName>
    <definedName name="___________________________PAG10">#REF!</definedName>
    <definedName name="___________________________PAG11">#REF!</definedName>
    <definedName name="___________________________PAG12">#REF!</definedName>
    <definedName name="___________________________PAG2">#REF!</definedName>
    <definedName name="___________________________PAG3">#REF!</definedName>
    <definedName name="___________________________PAG4">#REF!</definedName>
    <definedName name="___________________________PAG5">#REF!</definedName>
    <definedName name="___________________________PAG6">#REF!</definedName>
    <definedName name="___________________________PAG7">#REF!</definedName>
    <definedName name="___________________________PAG8">#REF!</definedName>
    <definedName name="___________________________PAG9">#REF!</definedName>
    <definedName name="___________________________R" localSheetId="1">#REF!</definedName>
    <definedName name="___________________________R" localSheetId="4">#REF!</definedName>
    <definedName name="___________________________R" localSheetId="5">#REF!</definedName>
    <definedName name="___________________________R" localSheetId="2">#REF!</definedName>
    <definedName name="___________________________R" localSheetId="3">#REF!</definedName>
    <definedName name="___________________________R">#REF!</definedName>
    <definedName name="___________________________rr2" localSheetId="1">#REF!</definedName>
    <definedName name="___________________________rr2" localSheetId="4">#REF!</definedName>
    <definedName name="___________________________rr2" localSheetId="5">#REF!</definedName>
    <definedName name="___________________________rr2" localSheetId="2">#REF!</definedName>
    <definedName name="___________________________rr2" localSheetId="3">#REF!</definedName>
    <definedName name="___________________________rr2">#REF!</definedName>
    <definedName name="___________________________SHR1">#REF!</definedName>
    <definedName name="___________________________SHR2">#REF!</definedName>
    <definedName name="__________________________alt2" localSheetId="1">#REF!</definedName>
    <definedName name="__________________________alt2" localSheetId="4">#REF!</definedName>
    <definedName name="__________________________alt2" localSheetId="5">#REF!</definedName>
    <definedName name="__________________________alt2" localSheetId="2">#REF!</definedName>
    <definedName name="__________________________alt2" localSheetId="3">#REF!</definedName>
    <definedName name="__________________________alt2">#REF!</definedName>
    <definedName name="__________________________Brz1">#REF!</definedName>
    <definedName name="__________________________Brz2">#REF!</definedName>
    <definedName name="__________________________JO2" localSheetId="1">[0]!_______________p1</definedName>
    <definedName name="__________________________JO2" localSheetId="4">[0]!_______________p1</definedName>
    <definedName name="__________________________JO2" localSheetId="5">[0]!_______________p1</definedName>
    <definedName name="__________________________JO2" localSheetId="2">[0]!_______________p1</definedName>
    <definedName name="__________________________JO2" localSheetId="3">[0]!_______________p1</definedName>
    <definedName name="__________________________JO2" localSheetId="0">[0]!_______________p1</definedName>
    <definedName name="__________________________JO2">[0]!_______________p1</definedName>
    <definedName name="__________________________PAG1" localSheetId="0">#REF!</definedName>
    <definedName name="__________________________PAG1">#REF!</definedName>
    <definedName name="__________________________PAG10" localSheetId="0">#REF!</definedName>
    <definedName name="__________________________PAG10">#REF!</definedName>
    <definedName name="__________________________PAG11" localSheetId="0">#REF!</definedName>
    <definedName name="__________________________PAG11">#REF!</definedName>
    <definedName name="__________________________PAG12">#REF!</definedName>
    <definedName name="__________________________PAG2">#REF!</definedName>
    <definedName name="__________________________PAG3">#REF!</definedName>
    <definedName name="__________________________PAG4">#REF!</definedName>
    <definedName name="__________________________PAG5">#REF!</definedName>
    <definedName name="__________________________PAG6">#REF!</definedName>
    <definedName name="__________________________PAG7">#REF!</definedName>
    <definedName name="__________________________PAG8">#REF!</definedName>
    <definedName name="__________________________PAG9">#REF!</definedName>
    <definedName name="__________________________R" localSheetId="1">#REF!</definedName>
    <definedName name="__________________________R" localSheetId="4">#REF!</definedName>
    <definedName name="__________________________R" localSheetId="5">#REF!</definedName>
    <definedName name="__________________________R" localSheetId="2">#REF!</definedName>
    <definedName name="__________________________R" localSheetId="3">#REF!</definedName>
    <definedName name="__________________________R">#REF!</definedName>
    <definedName name="__________________________rr2" localSheetId="1">#REF!</definedName>
    <definedName name="__________________________rr2" localSheetId="4">#REF!</definedName>
    <definedName name="__________________________rr2" localSheetId="5">#REF!</definedName>
    <definedName name="__________________________rr2" localSheetId="2">#REF!</definedName>
    <definedName name="__________________________rr2" localSheetId="3">#REF!</definedName>
    <definedName name="__________________________rr2">#REF!</definedName>
    <definedName name="__________________________SHR1">#REF!</definedName>
    <definedName name="__________________________SHR2">#REF!</definedName>
    <definedName name="_________________________alt2" localSheetId="1">#REF!</definedName>
    <definedName name="_________________________alt2" localSheetId="4">#REF!</definedName>
    <definedName name="_________________________alt2" localSheetId="5">#REF!</definedName>
    <definedName name="_________________________alt2" localSheetId="2">#REF!</definedName>
    <definedName name="_________________________alt2" localSheetId="3">#REF!</definedName>
    <definedName name="_________________________alt2">#REF!</definedName>
    <definedName name="_________________________Brz1">#REF!</definedName>
    <definedName name="_________________________Brz2">#REF!</definedName>
    <definedName name="_________________________PAG1">#REF!</definedName>
    <definedName name="_________________________PAG10">#REF!</definedName>
    <definedName name="_________________________PAG11">#REF!</definedName>
    <definedName name="_________________________PAG12">#REF!</definedName>
    <definedName name="_________________________PAG2">#REF!</definedName>
    <definedName name="_________________________PAG3">#REF!</definedName>
    <definedName name="_________________________PAG4">#REF!</definedName>
    <definedName name="_________________________PAG5">#REF!</definedName>
    <definedName name="_________________________PAG6">#REF!</definedName>
    <definedName name="_________________________PAG7">#REF!</definedName>
    <definedName name="_________________________PAG8">#REF!</definedName>
    <definedName name="_________________________PAG9">#REF!</definedName>
    <definedName name="_________________________R" localSheetId="1">#REF!</definedName>
    <definedName name="_________________________R" localSheetId="4">#REF!</definedName>
    <definedName name="_________________________R" localSheetId="5">#REF!</definedName>
    <definedName name="_________________________R" localSheetId="2">#REF!</definedName>
    <definedName name="_________________________R" localSheetId="3">#REF!</definedName>
    <definedName name="_________________________R">#REF!</definedName>
    <definedName name="_________________________rr2" localSheetId="1">#REF!</definedName>
    <definedName name="_________________________rr2" localSheetId="4">#REF!</definedName>
    <definedName name="_________________________rr2" localSheetId="5">#REF!</definedName>
    <definedName name="_________________________rr2" localSheetId="2">#REF!</definedName>
    <definedName name="_________________________rr2" localSheetId="3">#REF!</definedName>
    <definedName name="_________________________rr2">#REF!</definedName>
    <definedName name="_________________________SHR1">#REF!</definedName>
    <definedName name="_________________________SHR2">#REF!</definedName>
    <definedName name="________________________alt2" localSheetId="1">#REF!</definedName>
    <definedName name="________________________alt2" localSheetId="4">#REF!</definedName>
    <definedName name="________________________alt2" localSheetId="5">#REF!</definedName>
    <definedName name="________________________alt2" localSheetId="2">#REF!</definedName>
    <definedName name="________________________alt2" localSheetId="3">#REF!</definedName>
    <definedName name="________________________alt2">#REF!</definedName>
    <definedName name="________________________Brz1">#REF!</definedName>
    <definedName name="________________________Brz2">#REF!</definedName>
    <definedName name="________________________JO2" localSheetId="1">[0]!______________p1</definedName>
    <definedName name="________________________JO2" localSheetId="4">[0]!______________p1</definedName>
    <definedName name="________________________JO2" localSheetId="5">[0]!______________p1</definedName>
    <definedName name="________________________JO2" localSheetId="2">[0]!______________p1</definedName>
    <definedName name="________________________JO2" localSheetId="3">[0]!______________p1</definedName>
    <definedName name="________________________JO2" localSheetId="0">[0]!______________p1</definedName>
    <definedName name="________________________JO2">[0]!______________p1</definedName>
    <definedName name="________________________PAG1" localSheetId="0">#REF!</definedName>
    <definedName name="________________________PAG1">#REF!</definedName>
    <definedName name="________________________PAG10" localSheetId="0">#REF!</definedName>
    <definedName name="________________________PAG10">#REF!</definedName>
    <definedName name="________________________PAG11" localSheetId="0">#REF!</definedName>
    <definedName name="________________________PAG11">#REF!</definedName>
    <definedName name="________________________PAG12">#REF!</definedName>
    <definedName name="________________________PAG2">#REF!</definedName>
    <definedName name="________________________PAG3">#REF!</definedName>
    <definedName name="________________________PAG4">#REF!</definedName>
    <definedName name="________________________PAG5">#REF!</definedName>
    <definedName name="________________________PAG6">#REF!</definedName>
    <definedName name="________________________PAG7">#REF!</definedName>
    <definedName name="________________________PAG8">#REF!</definedName>
    <definedName name="________________________PAG9">#REF!</definedName>
    <definedName name="________________________R" localSheetId="1">#REF!</definedName>
    <definedName name="________________________R" localSheetId="4">#REF!</definedName>
    <definedName name="________________________R" localSheetId="5">#REF!</definedName>
    <definedName name="________________________R" localSheetId="2">#REF!</definedName>
    <definedName name="________________________R" localSheetId="3">#REF!</definedName>
    <definedName name="________________________R">#REF!</definedName>
    <definedName name="________________________rr2" localSheetId="1">#REF!</definedName>
    <definedName name="________________________rr2" localSheetId="4">#REF!</definedName>
    <definedName name="________________________rr2" localSheetId="5">#REF!</definedName>
    <definedName name="________________________rr2" localSheetId="2">#REF!</definedName>
    <definedName name="________________________rr2" localSheetId="3">#REF!</definedName>
    <definedName name="________________________rr2">#REF!</definedName>
    <definedName name="________________________SHR1">#REF!</definedName>
    <definedName name="________________________SHR2">#REF!</definedName>
    <definedName name="_______________________alt2" localSheetId="1">#REF!</definedName>
    <definedName name="_______________________alt2" localSheetId="4">#REF!</definedName>
    <definedName name="_______________________alt2" localSheetId="5">#REF!</definedName>
    <definedName name="_______________________alt2" localSheetId="2">#REF!</definedName>
    <definedName name="_______________________alt2" localSheetId="3">#REF!</definedName>
    <definedName name="_______________________alt2">#REF!</definedName>
    <definedName name="_______________________Brz1">#REF!</definedName>
    <definedName name="_______________________Brz2">#REF!</definedName>
    <definedName name="_______________________PAG1">#REF!</definedName>
    <definedName name="_______________________PAG10">#REF!</definedName>
    <definedName name="_______________________PAG11">#REF!</definedName>
    <definedName name="_______________________PAG12">#REF!</definedName>
    <definedName name="_______________________PAG2">#REF!</definedName>
    <definedName name="_______________________PAG3">#REF!</definedName>
    <definedName name="_______________________PAG4">#REF!</definedName>
    <definedName name="_______________________PAG5">#REF!</definedName>
    <definedName name="_______________________PAG6">#REF!</definedName>
    <definedName name="_______________________PAG7">#REF!</definedName>
    <definedName name="_______________________PAG8">#REF!</definedName>
    <definedName name="_______________________PAG9">#REF!</definedName>
    <definedName name="_______________________R" localSheetId="1">#REF!</definedName>
    <definedName name="_______________________R" localSheetId="4">#REF!</definedName>
    <definedName name="_______________________R" localSheetId="5">#REF!</definedName>
    <definedName name="_______________________R" localSheetId="2">#REF!</definedName>
    <definedName name="_______________________R" localSheetId="3">#REF!</definedName>
    <definedName name="_______________________R">#REF!</definedName>
    <definedName name="_______________________rr2" localSheetId="1">#REF!</definedName>
    <definedName name="_______________________rr2" localSheetId="4">#REF!</definedName>
    <definedName name="_______________________rr2" localSheetId="5">#REF!</definedName>
    <definedName name="_______________________rr2" localSheetId="2">#REF!</definedName>
    <definedName name="_______________________rr2" localSheetId="3">#REF!</definedName>
    <definedName name="_______________________rr2">#REF!</definedName>
    <definedName name="_______________________SHR1">#REF!</definedName>
    <definedName name="_______________________SHR2">#REF!</definedName>
    <definedName name="______________________alt2" localSheetId="1">#REF!</definedName>
    <definedName name="______________________alt2" localSheetId="4">#REF!</definedName>
    <definedName name="______________________alt2" localSheetId="5">#REF!</definedName>
    <definedName name="______________________alt2" localSheetId="2">#REF!</definedName>
    <definedName name="______________________alt2" localSheetId="3">#REF!</definedName>
    <definedName name="______________________alt2">#REF!</definedName>
    <definedName name="______________________Brz1">#REF!</definedName>
    <definedName name="______________________Brz2">#REF!</definedName>
    <definedName name="______________________JO2" localSheetId="1">[0]!_____________p1</definedName>
    <definedName name="______________________JO2" localSheetId="4">[0]!_____________p1</definedName>
    <definedName name="______________________JO2" localSheetId="5">[0]!_____________p1</definedName>
    <definedName name="______________________JO2" localSheetId="2">[0]!_____________p1</definedName>
    <definedName name="______________________JO2" localSheetId="3">[0]!_____________p1</definedName>
    <definedName name="______________________JO2" localSheetId="0">[0]!_____________p1</definedName>
    <definedName name="______________________JO2">[0]!_____________p1</definedName>
    <definedName name="______________________PAG1" localSheetId="0">#REF!</definedName>
    <definedName name="______________________PAG1">#REF!</definedName>
    <definedName name="______________________PAG10" localSheetId="0">#REF!</definedName>
    <definedName name="______________________PAG10">#REF!</definedName>
    <definedName name="______________________PAG11" localSheetId="0">#REF!</definedName>
    <definedName name="______________________PAG11">#REF!</definedName>
    <definedName name="______________________PAG12">#REF!</definedName>
    <definedName name="______________________PAG2">#REF!</definedName>
    <definedName name="______________________PAG3">#REF!</definedName>
    <definedName name="______________________PAG4">#REF!</definedName>
    <definedName name="______________________PAG5">#REF!</definedName>
    <definedName name="______________________PAG6">#REF!</definedName>
    <definedName name="______________________PAG7">#REF!</definedName>
    <definedName name="______________________PAG8">#REF!</definedName>
    <definedName name="______________________PAG9">#REF!</definedName>
    <definedName name="______________________R" localSheetId="1">#REF!</definedName>
    <definedName name="______________________R" localSheetId="4">#REF!</definedName>
    <definedName name="______________________R" localSheetId="5">#REF!</definedName>
    <definedName name="______________________R" localSheetId="2">#REF!</definedName>
    <definedName name="______________________R" localSheetId="3">#REF!</definedName>
    <definedName name="______________________R">#REF!</definedName>
    <definedName name="______________________rr2" localSheetId="1">#REF!</definedName>
    <definedName name="______________________rr2" localSheetId="4">#REF!</definedName>
    <definedName name="______________________rr2" localSheetId="5">#REF!</definedName>
    <definedName name="______________________rr2" localSheetId="2">#REF!</definedName>
    <definedName name="______________________rr2" localSheetId="3">#REF!</definedName>
    <definedName name="______________________rr2">#REF!</definedName>
    <definedName name="______________________SHR1">#REF!</definedName>
    <definedName name="______________________SHR2">#REF!</definedName>
    <definedName name="_____________________alt2" localSheetId="1">#REF!</definedName>
    <definedName name="_____________________alt2" localSheetId="4">#REF!</definedName>
    <definedName name="_____________________alt2" localSheetId="5">#REF!</definedName>
    <definedName name="_____________________alt2" localSheetId="2">#REF!</definedName>
    <definedName name="_____________________alt2" localSheetId="3">#REF!</definedName>
    <definedName name="_____________________alt2">#REF!</definedName>
    <definedName name="_____________________Brz1">#REF!</definedName>
    <definedName name="_____________________Brz2">#REF!</definedName>
    <definedName name="_____________________PAG1">#REF!</definedName>
    <definedName name="_____________________PAG10">#REF!</definedName>
    <definedName name="_____________________PAG11">#REF!</definedName>
    <definedName name="_____________________PAG12">#REF!</definedName>
    <definedName name="_____________________PAG2">#REF!</definedName>
    <definedName name="_____________________PAG3">#REF!</definedName>
    <definedName name="_____________________PAG4">#REF!</definedName>
    <definedName name="_____________________PAG5">#REF!</definedName>
    <definedName name="_____________________PAG6">#REF!</definedName>
    <definedName name="_____________________PAG7">#REF!</definedName>
    <definedName name="_____________________PAG8">#REF!</definedName>
    <definedName name="_____________________PAG9">#REF!</definedName>
    <definedName name="_____________________R" localSheetId="1">#REF!</definedName>
    <definedName name="_____________________R" localSheetId="4">#REF!</definedName>
    <definedName name="_____________________R" localSheetId="5">#REF!</definedName>
    <definedName name="_____________________R" localSheetId="2">#REF!</definedName>
    <definedName name="_____________________R" localSheetId="3">#REF!</definedName>
    <definedName name="_____________________R">#REF!</definedName>
    <definedName name="_____________________rr2" localSheetId="1">#REF!</definedName>
    <definedName name="_____________________rr2" localSheetId="4">#REF!</definedName>
    <definedName name="_____________________rr2" localSheetId="5">#REF!</definedName>
    <definedName name="_____________________rr2" localSheetId="2">#REF!</definedName>
    <definedName name="_____________________rr2" localSheetId="3">#REF!</definedName>
    <definedName name="_____________________rr2">#REF!</definedName>
    <definedName name="_____________________SHR1">#REF!</definedName>
    <definedName name="_____________________SHR2">#REF!</definedName>
    <definedName name="____________________alt2" localSheetId="1">#REF!</definedName>
    <definedName name="____________________alt2" localSheetId="4">#REF!</definedName>
    <definedName name="____________________alt2" localSheetId="5">#REF!</definedName>
    <definedName name="____________________alt2" localSheetId="2">#REF!</definedName>
    <definedName name="____________________alt2" localSheetId="3">#REF!</definedName>
    <definedName name="____________________alt2">#REF!</definedName>
    <definedName name="____________________Brz1">#REF!</definedName>
    <definedName name="____________________Brz2">#REF!</definedName>
    <definedName name="____________________JO2" localSheetId="1">[0]!____________p1</definedName>
    <definedName name="____________________JO2" localSheetId="4">[0]!____________p1</definedName>
    <definedName name="____________________JO2" localSheetId="5">[0]!____________p1</definedName>
    <definedName name="____________________JO2" localSheetId="2">[0]!____________p1</definedName>
    <definedName name="____________________JO2" localSheetId="3">[0]!____________p1</definedName>
    <definedName name="____________________JO2" localSheetId="0">[0]!____________p1</definedName>
    <definedName name="____________________JO2">[0]!____________p1</definedName>
    <definedName name="____________________PAG1" localSheetId="0">#REF!</definedName>
    <definedName name="____________________PAG1">#REF!</definedName>
    <definedName name="____________________PAG10" localSheetId="0">#REF!</definedName>
    <definedName name="____________________PAG10">#REF!</definedName>
    <definedName name="____________________PAG11" localSheetId="0">#REF!</definedName>
    <definedName name="____________________PAG11">#REF!</definedName>
    <definedName name="____________________PAG12">#REF!</definedName>
    <definedName name="____________________PAG2">#REF!</definedName>
    <definedName name="____________________PAG3">#REF!</definedName>
    <definedName name="____________________PAG4">#REF!</definedName>
    <definedName name="____________________PAG5">#REF!</definedName>
    <definedName name="____________________PAG6">#REF!</definedName>
    <definedName name="____________________PAG7">#REF!</definedName>
    <definedName name="____________________PAG8">#REF!</definedName>
    <definedName name="____________________PAG9">#REF!</definedName>
    <definedName name="____________________R" localSheetId="1">#REF!</definedName>
    <definedName name="____________________R" localSheetId="4">#REF!</definedName>
    <definedName name="____________________R" localSheetId="5">#REF!</definedName>
    <definedName name="____________________R" localSheetId="2">#REF!</definedName>
    <definedName name="____________________R" localSheetId="3">#REF!</definedName>
    <definedName name="____________________R">#REF!</definedName>
    <definedName name="____________________rr2" localSheetId="1">#REF!</definedName>
    <definedName name="____________________rr2" localSheetId="4">#REF!</definedName>
    <definedName name="____________________rr2" localSheetId="5">#REF!</definedName>
    <definedName name="____________________rr2" localSheetId="2">#REF!</definedName>
    <definedName name="____________________rr2" localSheetId="3">#REF!</definedName>
    <definedName name="____________________rr2">#REF!</definedName>
    <definedName name="____________________SHR1">#REF!</definedName>
    <definedName name="____________________SHR2">#REF!</definedName>
    <definedName name="___________________Abr1">#REF!</definedName>
    <definedName name="___________________Ago1">#REF!</definedName>
    <definedName name="___________________alt2" localSheetId="1">#REF!</definedName>
    <definedName name="___________________alt2" localSheetId="4">#REF!</definedName>
    <definedName name="___________________alt2" localSheetId="5">#REF!</definedName>
    <definedName name="___________________alt2" localSheetId="2">#REF!</definedName>
    <definedName name="___________________alt2" localSheetId="3">#REF!</definedName>
    <definedName name="___________________alt2">#REF!</definedName>
    <definedName name="___________________Brz1">#REF!</definedName>
    <definedName name="___________________Brz2">#REF!</definedName>
    <definedName name="___________________Dez1">#REF!</definedName>
    <definedName name="___________________Fev1">#REF!</definedName>
    <definedName name="___________________Jan1">#REF!</definedName>
    <definedName name="___________________Jul1">#REF!</definedName>
    <definedName name="___________________Jun1">#REF!</definedName>
    <definedName name="___________________Mai1">#REF!</definedName>
    <definedName name="___________________Mar1">#REF!</definedName>
    <definedName name="___________________Nov1">#REF!</definedName>
    <definedName name="___________________Out1">#REF!</definedName>
    <definedName name="___________________PAG1">#REF!</definedName>
    <definedName name="___________________PAG10">#REF!</definedName>
    <definedName name="___________________PAG11">#REF!</definedName>
    <definedName name="___________________PAG12">#REF!</definedName>
    <definedName name="___________________PAG2">#REF!</definedName>
    <definedName name="___________________PAG3">#REF!</definedName>
    <definedName name="___________________PAG4">#REF!</definedName>
    <definedName name="___________________PAG5">#REF!</definedName>
    <definedName name="___________________PAG6">#REF!</definedName>
    <definedName name="___________________PAG7">#REF!</definedName>
    <definedName name="___________________PAG8">#REF!</definedName>
    <definedName name="___________________PAG9">#REF!</definedName>
    <definedName name="___________________R" localSheetId="1">#REF!</definedName>
    <definedName name="___________________R" localSheetId="4">#REF!</definedName>
    <definedName name="___________________R" localSheetId="5">#REF!</definedName>
    <definedName name="___________________R" localSheetId="2">#REF!</definedName>
    <definedName name="___________________R" localSheetId="3">#REF!</definedName>
    <definedName name="___________________R">#REF!</definedName>
    <definedName name="___________________rr2" localSheetId="1">#REF!</definedName>
    <definedName name="___________________rr2" localSheetId="4">#REF!</definedName>
    <definedName name="___________________rr2" localSheetId="5">#REF!</definedName>
    <definedName name="___________________rr2" localSheetId="2">#REF!</definedName>
    <definedName name="___________________rr2" localSheetId="3">#REF!</definedName>
    <definedName name="___________________rr2">#REF!</definedName>
    <definedName name="___________________Set1">#REF!</definedName>
    <definedName name="___________________SHR1">#REF!</definedName>
    <definedName name="___________________SHR2">#REF!</definedName>
    <definedName name="__________________Abr1">#REF!</definedName>
    <definedName name="__________________Ago1">#REF!</definedName>
    <definedName name="__________________alt2" localSheetId="1">#REF!</definedName>
    <definedName name="__________________alt2" localSheetId="4">#REF!</definedName>
    <definedName name="__________________alt2" localSheetId="5">#REF!</definedName>
    <definedName name="__________________alt2" localSheetId="2">#REF!</definedName>
    <definedName name="__________________alt2" localSheetId="3">#REF!</definedName>
    <definedName name="__________________alt2">#REF!</definedName>
    <definedName name="__________________Brz1">#REF!</definedName>
    <definedName name="__________________Brz2">#REF!</definedName>
    <definedName name="__________________Dez1">#REF!</definedName>
    <definedName name="__________________Fev1">#REF!</definedName>
    <definedName name="__________________Jan1">#REF!</definedName>
    <definedName name="__________________JO2" localSheetId="1">[0]!___________p1</definedName>
    <definedName name="__________________JO2" localSheetId="4">[0]!___________p1</definedName>
    <definedName name="__________________JO2" localSheetId="5">[0]!___________p1</definedName>
    <definedName name="__________________JO2" localSheetId="2">[0]!___________p1</definedName>
    <definedName name="__________________JO2" localSheetId="3">[0]!___________p1</definedName>
    <definedName name="__________________JO2" localSheetId="0">[0]!___________p1</definedName>
    <definedName name="__________________JO2">[0]!___________p1</definedName>
    <definedName name="__________________Jul1" localSheetId="0">#REF!</definedName>
    <definedName name="__________________Jul1">#REF!</definedName>
    <definedName name="__________________Jun1" localSheetId="0">#REF!</definedName>
    <definedName name="__________________Jun1">#REF!</definedName>
    <definedName name="__________________Mai1" localSheetId="0">#REF!</definedName>
    <definedName name="__________________Mai1">#REF!</definedName>
    <definedName name="__________________Mar1">#REF!</definedName>
    <definedName name="__________________Nov1">#REF!</definedName>
    <definedName name="__________________Out1">#REF!</definedName>
    <definedName name="__________________PAG1">#REF!</definedName>
    <definedName name="__________________PAG10">#REF!</definedName>
    <definedName name="__________________PAG11">#REF!</definedName>
    <definedName name="__________________PAG12">#REF!</definedName>
    <definedName name="__________________PAG2">#REF!</definedName>
    <definedName name="__________________PAG3">#REF!</definedName>
    <definedName name="__________________PAG4">#REF!</definedName>
    <definedName name="__________________PAG5">#REF!</definedName>
    <definedName name="__________________PAG6">#REF!</definedName>
    <definedName name="__________________PAG7">#REF!</definedName>
    <definedName name="__________________PAG8">#REF!</definedName>
    <definedName name="__________________PAG9">#REF!</definedName>
    <definedName name="__________________R" localSheetId="1">#REF!</definedName>
    <definedName name="__________________R" localSheetId="4">#REF!</definedName>
    <definedName name="__________________R" localSheetId="5">#REF!</definedName>
    <definedName name="__________________R" localSheetId="2">#REF!</definedName>
    <definedName name="__________________R" localSheetId="3">#REF!</definedName>
    <definedName name="__________________R">#REF!</definedName>
    <definedName name="__________________Rd30">#REF!</definedName>
    <definedName name="__________________rr2" localSheetId="1">#REF!</definedName>
    <definedName name="__________________rr2" localSheetId="4">#REF!</definedName>
    <definedName name="__________________rr2" localSheetId="5">#REF!</definedName>
    <definedName name="__________________rr2" localSheetId="2">#REF!</definedName>
    <definedName name="__________________rr2" localSheetId="3">#REF!</definedName>
    <definedName name="__________________rr2">#REF!</definedName>
    <definedName name="__________________Set1">#REF!</definedName>
    <definedName name="__________________SHR1">#REF!</definedName>
    <definedName name="__________________SHR2">#REF!</definedName>
    <definedName name="_________________Abr1">#REF!</definedName>
    <definedName name="_________________Ago1">#REF!</definedName>
    <definedName name="_________________alt2" localSheetId="1">#REF!</definedName>
    <definedName name="_________________alt2" localSheetId="4">#REF!</definedName>
    <definedName name="_________________alt2" localSheetId="5">#REF!</definedName>
    <definedName name="_________________alt2" localSheetId="2">#REF!</definedName>
    <definedName name="_________________alt2" localSheetId="3">#REF!</definedName>
    <definedName name="_________________alt2">#REF!</definedName>
    <definedName name="_________________Brz1">#REF!</definedName>
    <definedName name="_________________Brz2">#REF!</definedName>
    <definedName name="_________________Dez1">#REF!</definedName>
    <definedName name="_________________Fev1">#REF!</definedName>
    <definedName name="_________________Jan1">#REF!</definedName>
    <definedName name="_________________Jul1">#REF!</definedName>
    <definedName name="_________________Jun1">#REF!</definedName>
    <definedName name="_________________Mai1">#REF!</definedName>
    <definedName name="_________________Mar1">#REF!</definedName>
    <definedName name="_________________Nov1">#REF!</definedName>
    <definedName name="_________________Out1">#REF!</definedName>
    <definedName name="_________________PAG1">#REF!</definedName>
    <definedName name="_________________PAG10">#REF!</definedName>
    <definedName name="_________________PAG11">#REF!</definedName>
    <definedName name="_________________PAG12">#REF!</definedName>
    <definedName name="_________________PAG2">#REF!</definedName>
    <definedName name="_________________PAG3">#REF!</definedName>
    <definedName name="_________________PAG4">#REF!</definedName>
    <definedName name="_________________PAG5">#REF!</definedName>
    <definedName name="_________________PAG6">#REF!</definedName>
    <definedName name="_________________PAG7">#REF!</definedName>
    <definedName name="_________________PAG8">#REF!</definedName>
    <definedName name="_________________PAG9">#REF!</definedName>
    <definedName name="_________________R" localSheetId="1">#REF!</definedName>
    <definedName name="_________________R" localSheetId="4">#REF!</definedName>
    <definedName name="_________________R" localSheetId="5">#REF!</definedName>
    <definedName name="_________________R" localSheetId="2">#REF!</definedName>
    <definedName name="_________________R" localSheetId="3">#REF!</definedName>
    <definedName name="_________________R">#REF!</definedName>
    <definedName name="_________________Rd30">#REF!</definedName>
    <definedName name="_________________rr2" localSheetId="1">#REF!</definedName>
    <definedName name="_________________rr2" localSheetId="4">#REF!</definedName>
    <definedName name="_________________rr2" localSheetId="5">#REF!</definedName>
    <definedName name="_________________rr2" localSheetId="2">#REF!</definedName>
    <definedName name="_________________rr2" localSheetId="3">#REF!</definedName>
    <definedName name="_________________rr2">#REF!</definedName>
    <definedName name="_________________Set1">#REF!</definedName>
    <definedName name="_________________SHR1">#REF!</definedName>
    <definedName name="_________________SHR2">#REF!</definedName>
    <definedName name="________________Abr1">#REF!</definedName>
    <definedName name="________________Ago1">#REF!</definedName>
    <definedName name="________________alt2" localSheetId="1">#REF!</definedName>
    <definedName name="________________alt2" localSheetId="4">#REF!</definedName>
    <definedName name="________________alt2" localSheetId="5">#REF!</definedName>
    <definedName name="________________alt2" localSheetId="2">#REF!</definedName>
    <definedName name="________________alt2" localSheetId="3">#REF!</definedName>
    <definedName name="________________alt2">#REF!</definedName>
    <definedName name="________________Brz1">#REF!</definedName>
    <definedName name="________________Brz2">#REF!</definedName>
    <definedName name="________________Dez1">#REF!</definedName>
    <definedName name="________________Fev1">#REF!</definedName>
    <definedName name="________________Jan1">#REF!</definedName>
    <definedName name="________________JO2" localSheetId="1">[0]!________p1</definedName>
    <definedName name="________________JO2" localSheetId="4">[0]!________p1</definedName>
    <definedName name="________________JO2" localSheetId="5">[0]!________p1</definedName>
    <definedName name="________________JO2" localSheetId="2">[0]!________p1</definedName>
    <definedName name="________________JO2" localSheetId="3">[0]!________p1</definedName>
    <definedName name="________________JO2" localSheetId="0">[0]!________p1</definedName>
    <definedName name="________________JO2">[0]!________p1</definedName>
    <definedName name="________________Jul1" localSheetId="0">#REF!</definedName>
    <definedName name="________________Jul1">#REF!</definedName>
    <definedName name="________________Jun1" localSheetId="0">#REF!</definedName>
    <definedName name="________________Jun1">#REF!</definedName>
    <definedName name="________________Mai1" localSheetId="0">#REF!</definedName>
    <definedName name="________________Mai1">#REF!</definedName>
    <definedName name="________________Mar1">#REF!</definedName>
    <definedName name="________________Nov1">#REF!</definedName>
    <definedName name="________________Out1">#REF!</definedName>
    <definedName name="________________PAG1">#REF!</definedName>
    <definedName name="________________PAG10">#REF!</definedName>
    <definedName name="________________PAG11">#REF!</definedName>
    <definedName name="________________PAG12">#REF!</definedName>
    <definedName name="________________PAG2">#REF!</definedName>
    <definedName name="________________PAG3">#REF!</definedName>
    <definedName name="________________PAG4">#REF!</definedName>
    <definedName name="________________PAG5">#REF!</definedName>
    <definedName name="________________PAG6">#REF!</definedName>
    <definedName name="________________PAG7">#REF!</definedName>
    <definedName name="________________PAG8">#REF!</definedName>
    <definedName name="________________PAG9">#REF!</definedName>
    <definedName name="________________R" localSheetId="1">#REF!</definedName>
    <definedName name="________________R" localSheetId="4">#REF!</definedName>
    <definedName name="________________R" localSheetId="5">#REF!</definedName>
    <definedName name="________________R" localSheetId="2">#REF!</definedName>
    <definedName name="________________R" localSheetId="3">#REF!</definedName>
    <definedName name="________________R">#REF!</definedName>
    <definedName name="________________Rd30">#REF!</definedName>
    <definedName name="________________rr2" localSheetId="1">#REF!</definedName>
    <definedName name="________________rr2" localSheetId="4">#REF!</definedName>
    <definedName name="________________rr2" localSheetId="5">#REF!</definedName>
    <definedName name="________________rr2" localSheetId="2">#REF!</definedName>
    <definedName name="________________rr2" localSheetId="3">#REF!</definedName>
    <definedName name="________________rr2">#REF!</definedName>
    <definedName name="________________Set1">#REF!</definedName>
    <definedName name="________________SHR1">#REF!</definedName>
    <definedName name="________________SHR2">#REF!</definedName>
    <definedName name="_______________Abr1">#REF!</definedName>
    <definedName name="_______________Ago1">#REF!</definedName>
    <definedName name="_______________alt2" localSheetId="1">#REF!</definedName>
    <definedName name="_______________alt2" localSheetId="4">#REF!</definedName>
    <definedName name="_______________alt2" localSheetId="5">#REF!</definedName>
    <definedName name="_______________alt2" localSheetId="2">#REF!</definedName>
    <definedName name="_______________alt2" localSheetId="3">#REF!</definedName>
    <definedName name="_______________alt2">#REF!</definedName>
    <definedName name="_______________Brz1">#REF!</definedName>
    <definedName name="_______________Brz2">#REF!</definedName>
    <definedName name="_______________Dez1">#REF!</definedName>
    <definedName name="_______________Fev1">#REF!</definedName>
    <definedName name="_______________Jan1">#REF!</definedName>
    <definedName name="_______________JO2" localSheetId="1">#REF!</definedName>
    <definedName name="_______________JO2" localSheetId="4">#REF!</definedName>
    <definedName name="_______________JO2" localSheetId="5">#REF!</definedName>
    <definedName name="_______________JO2" localSheetId="2">#REF!</definedName>
    <definedName name="_______________JO2" localSheetId="3">#REF!</definedName>
    <definedName name="_______________JO2">#REF!</definedName>
    <definedName name="_______________Jul1">#REF!</definedName>
    <definedName name="_______________Jun1">#REF!</definedName>
    <definedName name="_______________Mai1">#REF!</definedName>
    <definedName name="_______________Mar1">#REF!</definedName>
    <definedName name="_______________Nov1">#REF!</definedName>
    <definedName name="_______________Out1">#REF!</definedName>
    <definedName name="_______________PAG1">#REF!</definedName>
    <definedName name="_______________PAG10">#REF!</definedName>
    <definedName name="_______________PAG11">#REF!</definedName>
    <definedName name="_______________PAG12">#REF!</definedName>
    <definedName name="_______________PAG2">#REF!</definedName>
    <definedName name="_______________PAG3">#REF!</definedName>
    <definedName name="_______________PAG4">#REF!</definedName>
    <definedName name="_______________PAG5">#REF!</definedName>
    <definedName name="_______________PAG6">#REF!</definedName>
    <definedName name="_______________PAG7">#REF!</definedName>
    <definedName name="_______________PAG8">#REF!</definedName>
    <definedName name="_______________PAG9">#REF!</definedName>
    <definedName name="_______________R" localSheetId="1">#REF!</definedName>
    <definedName name="_______________R" localSheetId="4">#REF!</definedName>
    <definedName name="_______________R" localSheetId="5">#REF!</definedName>
    <definedName name="_______________R" localSheetId="2">#REF!</definedName>
    <definedName name="_______________R" localSheetId="3">#REF!</definedName>
    <definedName name="_______________R">#REF!</definedName>
    <definedName name="_______________Rd30">#REF!</definedName>
    <definedName name="_______________rr2" localSheetId="1">#REF!</definedName>
    <definedName name="_______________rr2" localSheetId="4">#REF!</definedName>
    <definedName name="_______________rr2" localSheetId="5">#REF!</definedName>
    <definedName name="_______________rr2" localSheetId="2">#REF!</definedName>
    <definedName name="_______________rr2" localSheetId="3">#REF!</definedName>
    <definedName name="_______________rr2">#REF!</definedName>
    <definedName name="_______________Set1">#REF!</definedName>
    <definedName name="_______________SHR1">#REF!</definedName>
    <definedName name="_______________SHR2">#REF!</definedName>
    <definedName name="______________Abr1">#REF!</definedName>
    <definedName name="______________Ago1">#REF!</definedName>
    <definedName name="______________alt2" localSheetId="1">#REF!</definedName>
    <definedName name="______________alt2" localSheetId="4">#REF!</definedName>
    <definedName name="______________alt2" localSheetId="5">#REF!</definedName>
    <definedName name="______________alt2" localSheetId="2">#REF!</definedName>
    <definedName name="______________alt2" localSheetId="3">#REF!</definedName>
    <definedName name="______________alt2">#REF!</definedName>
    <definedName name="______________Brz1">#REF!</definedName>
    <definedName name="______________Brz2">#REF!</definedName>
    <definedName name="______________Dez1">#REF!</definedName>
    <definedName name="______________Fev1">#REF!</definedName>
    <definedName name="______________Jan1">#REF!</definedName>
    <definedName name="______________Jul1">#REF!</definedName>
    <definedName name="______________Jun1">#REF!</definedName>
    <definedName name="______________Mai1">#REF!</definedName>
    <definedName name="______________Mar1">#REF!</definedName>
    <definedName name="______________Nov1">#REF!</definedName>
    <definedName name="______________Out1">#REF!</definedName>
    <definedName name="______________PAG1">#REF!</definedName>
    <definedName name="______________PAG10">#REF!</definedName>
    <definedName name="______________PAG11">#REF!</definedName>
    <definedName name="______________PAG12">#REF!</definedName>
    <definedName name="______________PAG2">#REF!</definedName>
    <definedName name="______________PAG3">#REF!</definedName>
    <definedName name="______________PAG4">#REF!</definedName>
    <definedName name="______________PAG5">#REF!</definedName>
    <definedName name="______________PAG6">#REF!</definedName>
    <definedName name="______________PAG7">#REF!</definedName>
    <definedName name="______________PAG8">#REF!</definedName>
    <definedName name="______________PAG9">#REF!</definedName>
    <definedName name="______________R" localSheetId="1">#REF!</definedName>
    <definedName name="______________R" localSheetId="4">#REF!</definedName>
    <definedName name="______________R" localSheetId="5">#REF!</definedName>
    <definedName name="______________R" localSheetId="2">#REF!</definedName>
    <definedName name="______________R" localSheetId="3">#REF!</definedName>
    <definedName name="______________R">#REF!</definedName>
    <definedName name="______________Rd30">#REF!</definedName>
    <definedName name="______________rr2" localSheetId="1">#REF!</definedName>
    <definedName name="______________rr2" localSheetId="4">#REF!</definedName>
    <definedName name="______________rr2" localSheetId="5">#REF!</definedName>
    <definedName name="______________rr2" localSheetId="2">#REF!</definedName>
    <definedName name="______________rr2" localSheetId="3">#REF!</definedName>
    <definedName name="______________rr2">#REF!</definedName>
    <definedName name="______________Set1">#REF!</definedName>
    <definedName name="______________SHR1">#REF!</definedName>
    <definedName name="______________SHR2">#REF!</definedName>
    <definedName name="_____________Abr1">#REF!</definedName>
    <definedName name="_____________Ago1">#REF!</definedName>
    <definedName name="_____________alt2" localSheetId="1">#REF!</definedName>
    <definedName name="_____________alt2" localSheetId="4">#REF!</definedName>
    <definedName name="_____________alt2" localSheetId="5">#REF!</definedName>
    <definedName name="_____________alt2" localSheetId="2">#REF!</definedName>
    <definedName name="_____________alt2" localSheetId="3">#REF!</definedName>
    <definedName name="_____________alt2">#REF!</definedName>
    <definedName name="_____________Brz1">#REF!</definedName>
    <definedName name="_____________Brz2">#REF!</definedName>
    <definedName name="_____________Dez1">#REF!</definedName>
    <definedName name="_____________Fev1">#REF!</definedName>
    <definedName name="_____________Jan1">#REF!</definedName>
    <definedName name="_____________JO2" localSheetId="1">[0]!__________p1</definedName>
    <definedName name="_____________JO2" localSheetId="4">[0]!__________p1</definedName>
    <definedName name="_____________JO2" localSheetId="5">[0]!__________p1</definedName>
    <definedName name="_____________JO2" localSheetId="2">[0]!__________p1</definedName>
    <definedName name="_____________JO2" localSheetId="3">[0]!__________p1</definedName>
    <definedName name="_____________JO2" localSheetId="0">[0]!__________p1</definedName>
    <definedName name="_____________JO2">[0]!__________p1</definedName>
    <definedName name="_____________Jul1" localSheetId="0">#REF!</definedName>
    <definedName name="_____________Jul1">#REF!</definedName>
    <definedName name="_____________Jun1" localSheetId="0">#REF!</definedName>
    <definedName name="_____________Jun1">#REF!</definedName>
    <definedName name="_____________Mai1" localSheetId="0">#REF!</definedName>
    <definedName name="_____________Mai1">#REF!</definedName>
    <definedName name="_____________Mar1">#REF!</definedName>
    <definedName name="_____________Nov1">#REF!</definedName>
    <definedName name="_____________Out1">#REF!</definedName>
    <definedName name="_____________PAG1">#REF!</definedName>
    <definedName name="_____________PAG10">#REF!</definedName>
    <definedName name="_____________PAG11">#REF!</definedName>
    <definedName name="_____________PAG12">#REF!</definedName>
    <definedName name="_____________PAG2">#REF!</definedName>
    <definedName name="_____________PAG3">#REF!</definedName>
    <definedName name="_____________PAG4">#REF!</definedName>
    <definedName name="_____________PAG5">#REF!</definedName>
    <definedName name="_____________PAG6">#REF!</definedName>
    <definedName name="_____________PAG7">#REF!</definedName>
    <definedName name="_____________PAG8">#REF!</definedName>
    <definedName name="_____________PAG9">#REF!</definedName>
    <definedName name="_____________R" localSheetId="1">#REF!</definedName>
    <definedName name="_____________R" localSheetId="4">#REF!</definedName>
    <definedName name="_____________R" localSheetId="5">#REF!</definedName>
    <definedName name="_____________R" localSheetId="2">#REF!</definedName>
    <definedName name="_____________R" localSheetId="3">#REF!</definedName>
    <definedName name="_____________R">#REF!</definedName>
    <definedName name="_____________Rd30">#REF!</definedName>
    <definedName name="_____________rr2" localSheetId="1">#REF!</definedName>
    <definedName name="_____________rr2" localSheetId="4">#REF!</definedName>
    <definedName name="_____________rr2" localSheetId="5">#REF!</definedName>
    <definedName name="_____________rr2" localSheetId="2">#REF!</definedName>
    <definedName name="_____________rr2" localSheetId="3">#REF!</definedName>
    <definedName name="_____________rr2">#REF!</definedName>
    <definedName name="_____________Set1">#REF!</definedName>
    <definedName name="_____________SHR1">#REF!</definedName>
    <definedName name="_____________SHR2">#REF!</definedName>
    <definedName name="____________Abr1">#REF!</definedName>
    <definedName name="____________Ago1">#REF!</definedName>
    <definedName name="____________alt2" localSheetId="1">#REF!</definedName>
    <definedName name="____________alt2" localSheetId="4">#REF!</definedName>
    <definedName name="____________alt2" localSheetId="5">#REF!</definedName>
    <definedName name="____________alt2" localSheetId="2">#REF!</definedName>
    <definedName name="____________alt2" localSheetId="3">#REF!</definedName>
    <definedName name="____________alt2">#REF!</definedName>
    <definedName name="____________Brz1">#REF!</definedName>
    <definedName name="____________Brz2">#REF!</definedName>
    <definedName name="____________Dez1">#REF!</definedName>
    <definedName name="____________Fev1">#REF!</definedName>
    <definedName name="____________Jan1">#REF!</definedName>
    <definedName name="____________JO2" localSheetId="1">[0]!_______p1</definedName>
    <definedName name="____________JO2" localSheetId="4">[0]!_______p1</definedName>
    <definedName name="____________JO2" localSheetId="5">[0]!_______p1</definedName>
    <definedName name="____________JO2" localSheetId="2">[0]!_______p1</definedName>
    <definedName name="____________JO2" localSheetId="3">[0]!_______p1</definedName>
    <definedName name="____________JO2" localSheetId="0">[0]!_______p1</definedName>
    <definedName name="____________JO2">[0]!_______p1</definedName>
    <definedName name="____________Jul1" localSheetId="0">#REF!</definedName>
    <definedName name="____________Jul1">#REF!</definedName>
    <definedName name="____________Jun1" localSheetId="0">#REF!</definedName>
    <definedName name="____________Jun1">#REF!</definedName>
    <definedName name="____________Mai1" localSheetId="0">#REF!</definedName>
    <definedName name="____________Mai1">#REF!</definedName>
    <definedName name="____________Mar1">#REF!</definedName>
    <definedName name="____________Nov1">#REF!</definedName>
    <definedName name="____________Out1">#REF!</definedName>
    <definedName name="____________PAG1">#REF!</definedName>
    <definedName name="____________PAG10">#REF!</definedName>
    <definedName name="____________PAG11">#REF!</definedName>
    <definedName name="____________PAG12">#REF!</definedName>
    <definedName name="____________PAG2">#REF!</definedName>
    <definedName name="____________PAG3">#REF!</definedName>
    <definedName name="____________PAG4">#REF!</definedName>
    <definedName name="____________PAG5">#REF!</definedName>
    <definedName name="____________PAG6">#REF!</definedName>
    <definedName name="____________PAG7">#REF!</definedName>
    <definedName name="____________PAG8">#REF!</definedName>
    <definedName name="____________PAG9">#REF!</definedName>
    <definedName name="____________R" localSheetId="1">#REF!</definedName>
    <definedName name="____________R" localSheetId="4">#REF!</definedName>
    <definedName name="____________R" localSheetId="5">#REF!</definedName>
    <definedName name="____________R" localSheetId="2">#REF!</definedName>
    <definedName name="____________R" localSheetId="3">#REF!</definedName>
    <definedName name="____________R">#REF!</definedName>
    <definedName name="____________Rd30">#REF!</definedName>
    <definedName name="____________rr2" localSheetId="1">#REF!</definedName>
    <definedName name="____________rr2" localSheetId="4">#REF!</definedName>
    <definedName name="____________rr2" localSheetId="5">#REF!</definedName>
    <definedName name="____________rr2" localSheetId="2">#REF!</definedName>
    <definedName name="____________rr2" localSheetId="3">#REF!</definedName>
    <definedName name="____________rr2">#REF!</definedName>
    <definedName name="____________Set1">#REF!</definedName>
    <definedName name="____________SHR1">#REF!</definedName>
    <definedName name="____________SHR2">#REF!</definedName>
    <definedName name="___________alt2" localSheetId="1">#REF!</definedName>
    <definedName name="___________alt2" localSheetId="4">#REF!</definedName>
    <definedName name="___________alt2" localSheetId="5">#REF!</definedName>
    <definedName name="___________alt2" localSheetId="2">#REF!</definedName>
    <definedName name="___________alt2" localSheetId="3">#REF!</definedName>
    <definedName name="___________alt2">#REF!</definedName>
    <definedName name="___________Brz1">#REF!</definedName>
    <definedName name="___________Brz2">#REF!</definedName>
    <definedName name="___________JO2" localSheetId="1">[0]!____p1</definedName>
    <definedName name="___________JO2" localSheetId="4">[0]!____p1</definedName>
    <definedName name="___________JO2" localSheetId="5">[0]!____p1</definedName>
    <definedName name="___________JO2" localSheetId="2">[0]!____p1</definedName>
    <definedName name="___________JO2" localSheetId="3">[0]!____p1</definedName>
    <definedName name="___________JO2" localSheetId="0">[0]!____p1</definedName>
    <definedName name="___________JO2">[0]!____p1</definedName>
    <definedName name="___________PAG1" localSheetId="0">#REF!</definedName>
    <definedName name="___________PAG1">#REF!</definedName>
    <definedName name="___________PAG10" localSheetId="0">#REF!</definedName>
    <definedName name="___________PAG10">#REF!</definedName>
    <definedName name="___________PAG11" localSheetId="0">#REF!</definedName>
    <definedName name="___________PAG11">#REF!</definedName>
    <definedName name="___________PAG12">#REF!</definedName>
    <definedName name="___________PAG2">#REF!</definedName>
    <definedName name="___________PAG3">#REF!</definedName>
    <definedName name="___________PAG4">#REF!</definedName>
    <definedName name="___________PAG5">#REF!</definedName>
    <definedName name="___________PAG6">#REF!</definedName>
    <definedName name="___________PAG7">#REF!</definedName>
    <definedName name="___________PAG8">#REF!</definedName>
    <definedName name="___________PAG9">#REF!</definedName>
    <definedName name="___________R" localSheetId="1">#REF!</definedName>
    <definedName name="___________R" localSheetId="4">#REF!</definedName>
    <definedName name="___________R" localSheetId="5">#REF!</definedName>
    <definedName name="___________R" localSheetId="2">#REF!</definedName>
    <definedName name="___________R" localSheetId="3">#REF!</definedName>
    <definedName name="___________R">#REF!</definedName>
    <definedName name="___________Rd30">#REF!</definedName>
    <definedName name="___________rr2" localSheetId="1">#REF!</definedName>
    <definedName name="___________rr2" localSheetId="4">#REF!</definedName>
    <definedName name="___________rr2" localSheetId="5">#REF!</definedName>
    <definedName name="___________rr2" localSheetId="2">#REF!</definedName>
    <definedName name="___________rr2" localSheetId="3">#REF!</definedName>
    <definedName name="___________rr2">#REF!</definedName>
    <definedName name="___________SHR1">#REF!</definedName>
    <definedName name="___________SHR2">#REF!</definedName>
    <definedName name="__________Abr1">#REF!</definedName>
    <definedName name="__________Ago1">#REF!</definedName>
    <definedName name="__________alt2" localSheetId="1">#REF!</definedName>
    <definedName name="__________alt2" localSheetId="4">#REF!</definedName>
    <definedName name="__________alt2" localSheetId="5">#REF!</definedName>
    <definedName name="__________alt2" localSheetId="2">#REF!</definedName>
    <definedName name="__________alt2" localSheetId="3">#REF!</definedName>
    <definedName name="__________alt2">#REF!</definedName>
    <definedName name="__________Brz1">#REF!</definedName>
    <definedName name="__________Brz2">#REF!</definedName>
    <definedName name="__________Dez1">#REF!</definedName>
    <definedName name="__________Fev1">#REF!</definedName>
    <definedName name="__________Jan1">#REF!</definedName>
    <definedName name="__________Jul1">#REF!</definedName>
    <definedName name="__________Jun1">#REF!</definedName>
    <definedName name="__________Mai1">#REF!</definedName>
    <definedName name="__________Mar1">#REF!</definedName>
    <definedName name="__________Nov1">#REF!</definedName>
    <definedName name="__________Out1">#REF!</definedName>
    <definedName name="__________PAG1">#REF!</definedName>
    <definedName name="__________PAG10">#REF!</definedName>
    <definedName name="__________PAG11">#REF!</definedName>
    <definedName name="__________PAG12">#REF!</definedName>
    <definedName name="__________PAG2">#REF!</definedName>
    <definedName name="__________PAG3">#REF!</definedName>
    <definedName name="__________PAG4">#REF!</definedName>
    <definedName name="__________PAG5">#REF!</definedName>
    <definedName name="__________PAG6">#REF!</definedName>
    <definedName name="__________PAG7">#REF!</definedName>
    <definedName name="__________PAG8">#REF!</definedName>
    <definedName name="__________PAG9">#REF!</definedName>
    <definedName name="__________R" localSheetId="1">#REF!</definedName>
    <definedName name="__________R" localSheetId="4">#REF!</definedName>
    <definedName name="__________R" localSheetId="5">#REF!</definedName>
    <definedName name="__________R" localSheetId="2">#REF!</definedName>
    <definedName name="__________R" localSheetId="3">#REF!</definedName>
    <definedName name="__________R">#REF!</definedName>
    <definedName name="__________Rd30">#REF!</definedName>
    <definedName name="__________rr2" localSheetId="1">#REF!</definedName>
    <definedName name="__________rr2" localSheetId="4">#REF!</definedName>
    <definedName name="__________rr2" localSheetId="5">#REF!</definedName>
    <definedName name="__________rr2" localSheetId="2">#REF!</definedName>
    <definedName name="__________rr2" localSheetId="3">#REF!</definedName>
    <definedName name="__________rr2">#REF!</definedName>
    <definedName name="__________Set1">#REF!</definedName>
    <definedName name="__________SHR1">#REF!</definedName>
    <definedName name="__________SHR2">#REF!</definedName>
    <definedName name="_________Abr1">#REF!</definedName>
    <definedName name="_________Ago1">#REF!</definedName>
    <definedName name="_________alt2" localSheetId="1">#REF!</definedName>
    <definedName name="_________alt2" localSheetId="4">#REF!</definedName>
    <definedName name="_________alt2" localSheetId="5">#REF!</definedName>
    <definedName name="_________alt2" localSheetId="2">#REF!</definedName>
    <definedName name="_________alt2" localSheetId="3">#REF!</definedName>
    <definedName name="_________alt2">#REF!</definedName>
    <definedName name="_________Brz1">#REF!</definedName>
    <definedName name="_________Brz2">#REF!</definedName>
    <definedName name="_________Dez1">#REF!</definedName>
    <definedName name="_________Fev1">#REF!</definedName>
    <definedName name="_________Jan1">#REF!</definedName>
    <definedName name="_________JO2" localSheetId="1">[0]!_________p1</definedName>
    <definedName name="_________JO2" localSheetId="4">[0]!_________p1</definedName>
    <definedName name="_________JO2" localSheetId="5">[0]!_________p1</definedName>
    <definedName name="_________JO2" localSheetId="2">[0]!_________p1</definedName>
    <definedName name="_________JO2" localSheetId="3">[0]!_________p1</definedName>
    <definedName name="_________JO2" localSheetId="0">[0]!_________p1</definedName>
    <definedName name="_________JO2">[0]!_________p1</definedName>
    <definedName name="_________Jul1" localSheetId="0">#REF!</definedName>
    <definedName name="_________Jul1">#REF!</definedName>
    <definedName name="_________Jun1" localSheetId="0">#REF!</definedName>
    <definedName name="_________Jun1">#REF!</definedName>
    <definedName name="_________Mai1" localSheetId="0">#REF!</definedName>
    <definedName name="_________Mai1">#REF!</definedName>
    <definedName name="_________Mar1">#REF!</definedName>
    <definedName name="_________Nov1">#REF!</definedName>
    <definedName name="_________Out1">#REF!</definedName>
    <definedName name="_________PAG1">#REF!</definedName>
    <definedName name="_________PAG10">#REF!</definedName>
    <definedName name="_________PAG11">#REF!</definedName>
    <definedName name="_________PAG12">#REF!</definedName>
    <definedName name="_________PAG2">#REF!</definedName>
    <definedName name="_________PAG3">#REF!</definedName>
    <definedName name="_________PAG4">#REF!</definedName>
    <definedName name="_________PAG5">#REF!</definedName>
    <definedName name="_________PAG6">#REF!</definedName>
    <definedName name="_________PAG7">#REF!</definedName>
    <definedName name="_________PAG8">#REF!</definedName>
    <definedName name="_________PAG9">#REF!</definedName>
    <definedName name="_________PE1">#REF!</definedName>
    <definedName name="_________R" localSheetId="1">#REF!</definedName>
    <definedName name="_________R" localSheetId="4">#REF!</definedName>
    <definedName name="_________R" localSheetId="5">#REF!</definedName>
    <definedName name="_________R" localSheetId="2">#REF!</definedName>
    <definedName name="_________R" localSheetId="3">#REF!</definedName>
    <definedName name="_________R">#REF!</definedName>
    <definedName name="_________Rd30">#REF!</definedName>
    <definedName name="_________rr2" localSheetId="1">#REF!</definedName>
    <definedName name="_________rr2" localSheetId="4">#REF!</definedName>
    <definedName name="_________rr2" localSheetId="5">#REF!</definedName>
    <definedName name="_________rr2" localSheetId="2">#REF!</definedName>
    <definedName name="_________rr2" localSheetId="3">#REF!</definedName>
    <definedName name="_________rr2">#REF!</definedName>
    <definedName name="_________RS1">#REF!</definedName>
    <definedName name="_________SC1">#REF!</definedName>
    <definedName name="_________Set1">#REF!</definedName>
    <definedName name="_________SHR1">#REF!</definedName>
    <definedName name="_________SHR2">#REF!</definedName>
    <definedName name="_________SP1">#REF!</definedName>
    <definedName name="________Abr1">#REF!</definedName>
    <definedName name="________Ago1">#REF!</definedName>
    <definedName name="________Brz1">#REF!</definedName>
    <definedName name="________Brz2">#REF!</definedName>
    <definedName name="________Dez1">#REF!</definedName>
    <definedName name="________Fev1">#REF!</definedName>
    <definedName name="________Jan1">#REF!</definedName>
    <definedName name="________JO2" localSheetId="1">[0]!______p1</definedName>
    <definedName name="________JO2" localSheetId="4">[0]!______p1</definedName>
    <definedName name="________JO2" localSheetId="5">[0]!______p1</definedName>
    <definedName name="________JO2" localSheetId="2">[0]!______p1</definedName>
    <definedName name="________JO2" localSheetId="3">[0]!______p1</definedName>
    <definedName name="________JO2" localSheetId="0">[0]!______p1</definedName>
    <definedName name="________JO2">[0]!______p1</definedName>
    <definedName name="________Jul1" localSheetId="0">#REF!</definedName>
    <definedName name="________Jul1">#REF!</definedName>
    <definedName name="________Jun1" localSheetId="0">#REF!</definedName>
    <definedName name="________Jun1">#REF!</definedName>
    <definedName name="________Mai1" localSheetId="0">#REF!</definedName>
    <definedName name="________Mai1">#REF!</definedName>
    <definedName name="________Mar1">#REF!</definedName>
    <definedName name="________Nov1">#REF!</definedName>
    <definedName name="________Out1">#REF!</definedName>
    <definedName name="________PAG1">#REF!</definedName>
    <definedName name="________PAG10">#REF!</definedName>
    <definedName name="________PAG11">#REF!</definedName>
    <definedName name="________PAG12">#REF!</definedName>
    <definedName name="________PAG2">#REF!</definedName>
    <definedName name="________PAG3">#REF!</definedName>
    <definedName name="________PAG4">#REF!</definedName>
    <definedName name="________PAG5">#REF!</definedName>
    <definedName name="________PAG6">#REF!</definedName>
    <definedName name="________PAG7">#REF!</definedName>
    <definedName name="________PAG8">#REF!</definedName>
    <definedName name="________PAG9">#REF!</definedName>
    <definedName name="________PE1">#REF!</definedName>
    <definedName name="________Rd30">#REF!</definedName>
    <definedName name="________RS1">#REF!</definedName>
    <definedName name="________SC1">#REF!</definedName>
    <definedName name="________Set1">#REF!</definedName>
    <definedName name="________SHR1">#REF!</definedName>
    <definedName name="________SHR2">#REF!</definedName>
    <definedName name="________SP1">#REF!</definedName>
    <definedName name="_______Abr1">#REF!</definedName>
    <definedName name="_______Ago1">#REF!</definedName>
    <definedName name="_______alt2" localSheetId="1">#REF!</definedName>
    <definedName name="_______alt2" localSheetId="4">#REF!</definedName>
    <definedName name="_______alt2" localSheetId="5">#REF!</definedName>
    <definedName name="_______alt2" localSheetId="2">#REF!</definedName>
    <definedName name="_______alt2" localSheetId="3">#REF!</definedName>
    <definedName name="_______alt2">#REF!</definedName>
    <definedName name="_______Brz1">#REF!</definedName>
    <definedName name="_______Brz2">#REF!</definedName>
    <definedName name="_______Dez1">#REF!</definedName>
    <definedName name="_______Fev1">#REF!</definedName>
    <definedName name="_______Jan1">#REF!</definedName>
    <definedName name="_______JO2" localSheetId="1">[0]!__p1</definedName>
    <definedName name="_______JO2" localSheetId="4">[0]!__p1</definedName>
    <definedName name="_______JO2" localSheetId="5">[0]!__p1</definedName>
    <definedName name="_______JO2" localSheetId="2">[0]!__p1</definedName>
    <definedName name="_______JO2" localSheetId="3">[0]!__p1</definedName>
    <definedName name="_______JO2" localSheetId="0">[0]!__p1</definedName>
    <definedName name="_______JO2">[0]!__p1</definedName>
    <definedName name="_______Jul1" localSheetId="0">#REF!</definedName>
    <definedName name="_______Jul1">#REF!</definedName>
    <definedName name="_______Jun1" localSheetId="0">#REF!</definedName>
    <definedName name="_______Jun1">#REF!</definedName>
    <definedName name="_______Mai1" localSheetId="0">#REF!</definedName>
    <definedName name="_______Mai1">#REF!</definedName>
    <definedName name="_______Mar1">#REF!</definedName>
    <definedName name="_______Nov1">#REF!</definedName>
    <definedName name="_______Out1">#REF!</definedName>
    <definedName name="_______PAG1">#REF!</definedName>
    <definedName name="_______PAG10">#REF!</definedName>
    <definedName name="_______PAG11">#REF!</definedName>
    <definedName name="_______PAG12">#REF!</definedName>
    <definedName name="_______PAG2">#REF!</definedName>
    <definedName name="_______PAG3">#REF!</definedName>
    <definedName name="_______PAG4">#REF!</definedName>
    <definedName name="_______PAG5">#REF!</definedName>
    <definedName name="_______PAG6">#REF!</definedName>
    <definedName name="_______PAG7">#REF!</definedName>
    <definedName name="_______PAG8">#REF!</definedName>
    <definedName name="_______PAG9">#REF!</definedName>
    <definedName name="_______PE1">#REF!</definedName>
    <definedName name="_______R" localSheetId="1">#REF!</definedName>
    <definedName name="_______R" localSheetId="4">#REF!</definedName>
    <definedName name="_______R" localSheetId="5">#REF!</definedName>
    <definedName name="_______R" localSheetId="2">#REF!</definedName>
    <definedName name="_______R" localSheetId="3">#REF!</definedName>
    <definedName name="_______R">#REF!</definedName>
    <definedName name="_______Rd30">#REF!</definedName>
    <definedName name="_______rr2" localSheetId="1">#REF!</definedName>
    <definedName name="_______rr2" localSheetId="4">#REF!</definedName>
    <definedName name="_______rr2" localSheetId="5">#REF!</definedName>
    <definedName name="_______rr2" localSheetId="2">#REF!</definedName>
    <definedName name="_______rr2" localSheetId="3">#REF!</definedName>
    <definedName name="_______rr2">#REF!</definedName>
    <definedName name="_______RS1">#REF!</definedName>
    <definedName name="_______SC1">#REF!</definedName>
    <definedName name="_______Set1">#REF!</definedName>
    <definedName name="_______SHR1">#REF!</definedName>
    <definedName name="_______SHR2">#REF!</definedName>
    <definedName name="_______SP1">#REF!</definedName>
    <definedName name="______Abr1">#REF!</definedName>
    <definedName name="______Ago1">#REF!</definedName>
    <definedName name="______alt2" localSheetId="1">#REF!</definedName>
    <definedName name="______alt2" localSheetId="4">#REF!</definedName>
    <definedName name="______alt2" localSheetId="5">#REF!</definedName>
    <definedName name="______alt2" localSheetId="2">#REF!</definedName>
    <definedName name="______alt2" localSheetId="3">#REF!</definedName>
    <definedName name="______alt2">#REF!</definedName>
    <definedName name="______Brz1">#REF!</definedName>
    <definedName name="______Brz2">#REF!</definedName>
    <definedName name="______Dez1">#REF!</definedName>
    <definedName name="______Fev1">#REF!</definedName>
    <definedName name="______Jan1">#REF!</definedName>
    <definedName name="______JO2" localSheetId="1">[0]!____p1</definedName>
    <definedName name="______JO2" localSheetId="4">[0]!____p1</definedName>
    <definedName name="______JO2" localSheetId="5">[0]!____p1</definedName>
    <definedName name="______JO2" localSheetId="2">[0]!____p1</definedName>
    <definedName name="______JO2" localSheetId="3">[0]!____p1</definedName>
    <definedName name="______JO2" localSheetId="0">[0]!____p1</definedName>
    <definedName name="______JO2">[0]!____p1</definedName>
    <definedName name="______Jul1" localSheetId="0">#REF!</definedName>
    <definedName name="______Jul1">#REF!</definedName>
    <definedName name="______Jun1" localSheetId="0">#REF!</definedName>
    <definedName name="______Jun1">#REF!</definedName>
    <definedName name="______Mai1" localSheetId="0">#REF!</definedName>
    <definedName name="______Mai1">#REF!</definedName>
    <definedName name="______Mar1">#REF!</definedName>
    <definedName name="______Nov1">#REF!</definedName>
    <definedName name="______Out1">#REF!</definedName>
    <definedName name="______PAG1">#REF!</definedName>
    <definedName name="______PAG10">#REF!</definedName>
    <definedName name="______PAG11">#REF!</definedName>
    <definedName name="______PAG12">#REF!</definedName>
    <definedName name="______PAG2">#REF!</definedName>
    <definedName name="______PAG3">#REF!</definedName>
    <definedName name="______PAG4">#REF!</definedName>
    <definedName name="______PAG5">#REF!</definedName>
    <definedName name="______PAG6">#REF!</definedName>
    <definedName name="______PAG7">#REF!</definedName>
    <definedName name="______PAG8">#REF!</definedName>
    <definedName name="______PAG9">#REF!</definedName>
    <definedName name="______PE1">#REF!</definedName>
    <definedName name="______R" localSheetId="1">#REF!</definedName>
    <definedName name="______R" localSheetId="4">#REF!</definedName>
    <definedName name="______R" localSheetId="5">#REF!</definedName>
    <definedName name="______R" localSheetId="2">#REF!</definedName>
    <definedName name="______R" localSheetId="3">#REF!</definedName>
    <definedName name="______R">#REF!</definedName>
    <definedName name="______Rd30">#REF!</definedName>
    <definedName name="______rr2" localSheetId="1">#REF!</definedName>
    <definedName name="______rr2" localSheetId="4">#REF!</definedName>
    <definedName name="______rr2" localSheetId="5">#REF!</definedName>
    <definedName name="______rr2" localSheetId="2">#REF!</definedName>
    <definedName name="______rr2" localSheetId="3">#REF!</definedName>
    <definedName name="______rr2">#REF!</definedName>
    <definedName name="______RS1">#REF!</definedName>
    <definedName name="______SC1">#REF!</definedName>
    <definedName name="______Set1">#REF!</definedName>
    <definedName name="______SHR1">#REF!</definedName>
    <definedName name="______SHR2">#REF!</definedName>
    <definedName name="______SP1">#REF!</definedName>
    <definedName name="_____Abr1">#REF!</definedName>
    <definedName name="_____Ago1">#REF!</definedName>
    <definedName name="_____alt2" localSheetId="1">#REF!</definedName>
    <definedName name="_____alt2" localSheetId="4">#REF!</definedName>
    <definedName name="_____alt2" localSheetId="5">#REF!</definedName>
    <definedName name="_____alt2" localSheetId="2">#REF!</definedName>
    <definedName name="_____alt2" localSheetId="3">#REF!</definedName>
    <definedName name="_____alt2">#REF!</definedName>
    <definedName name="_____Brz1">#REF!</definedName>
    <definedName name="_____Brz2">#REF!</definedName>
    <definedName name="_____Dez1">#REF!</definedName>
    <definedName name="_____Fev1">#REF!</definedName>
    <definedName name="_____Jan1">#REF!</definedName>
    <definedName name="_____JO2" localSheetId="1">#REF!</definedName>
    <definedName name="_____JO2" localSheetId="4">#REF!</definedName>
    <definedName name="_____JO2" localSheetId="5">#REF!</definedName>
    <definedName name="_____JO2" localSheetId="2">#REF!</definedName>
    <definedName name="_____JO2" localSheetId="3">#REF!</definedName>
    <definedName name="_____JO2">#REF!</definedName>
    <definedName name="_____Jul1">#REF!</definedName>
    <definedName name="_____Jun1">#REF!</definedName>
    <definedName name="_____Mai1">#REF!</definedName>
    <definedName name="_____Mar1">#REF!</definedName>
    <definedName name="_____Nov1">#REF!</definedName>
    <definedName name="_____Out1">#REF!</definedName>
    <definedName name="_____PAG1">#REF!</definedName>
    <definedName name="_____PAG10">#REF!</definedName>
    <definedName name="_____PAG11">#REF!</definedName>
    <definedName name="_____PAG12">#REF!</definedName>
    <definedName name="_____PAG2">#REF!</definedName>
    <definedName name="_____PAG3">#REF!</definedName>
    <definedName name="_____PAG4">#REF!</definedName>
    <definedName name="_____PAG5">#REF!</definedName>
    <definedName name="_____PAG6">#REF!</definedName>
    <definedName name="_____PAG7">#REF!</definedName>
    <definedName name="_____PAG8">#REF!</definedName>
    <definedName name="_____PAG9">#REF!</definedName>
    <definedName name="_____PE1">#REF!</definedName>
    <definedName name="_____R" localSheetId="1">#REF!</definedName>
    <definedName name="_____R" localSheetId="4">#REF!</definedName>
    <definedName name="_____R" localSheetId="5">#REF!</definedName>
    <definedName name="_____R" localSheetId="2">#REF!</definedName>
    <definedName name="_____R" localSheetId="3">#REF!</definedName>
    <definedName name="_____R">#REF!</definedName>
    <definedName name="_____Rd30">#REF!</definedName>
    <definedName name="_____rr2" localSheetId="1">#REF!</definedName>
    <definedName name="_____rr2" localSheetId="4">#REF!</definedName>
    <definedName name="_____rr2" localSheetId="5">#REF!</definedName>
    <definedName name="_____rr2" localSheetId="2">#REF!</definedName>
    <definedName name="_____rr2" localSheetId="3">#REF!</definedName>
    <definedName name="_____rr2">#REF!</definedName>
    <definedName name="_____RS1">#REF!</definedName>
    <definedName name="_____SC1">#REF!</definedName>
    <definedName name="_____Set1">#REF!</definedName>
    <definedName name="_____SHR1">#REF!</definedName>
    <definedName name="_____SHR2">#REF!</definedName>
    <definedName name="_____SP1">#REF!</definedName>
    <definedName name="____Abr1">#REF!</definedName>
    <definedName name="____Ago1">#REF!</definedName>
    <definedName name="____alt2" localSheetId="1">[0]!_____p1</definedName>
    <definedName name="____alt2" localSheetId="4">[0]!_____p1</definedName>
    <definedName name="____alt2" localSheetId="5">[0]!_____p1</definedName>
    <definedName name="____alt2" localSheetId="2">[0]!_____p1</definedName>
    <definedName name="____alt2" localSheetId="3">[0]!_____p1</definedName>
    <definedName name="____alt2" localSheetId="0">[0]!_____p1</definedName>
    <definedName name="____alt2">[0]!_____p1</definedName>
    <definedName name="____Brz1">#REF!</definedName>
    <definedName name="____Brz2">#REF!</definedName>
    <definedName name="____Dez1">#REF!</definedName>
    <definedName name="____er1" localSheetId="1">[0]!_____p1</definedName>
    <definedName name="____er1" localSheetId="4">[0]!_____p1</definedName>
    <definedName name="____er1" localSheetId="5">[0]!_____p1</definedName>
    <definedName name="____er1" localSheetId="2">[0]!_____p1</definedName>
    <definedName name="____er1" localSheetId="3">[0]!_____p1</definedName>
    <definedName name="____er1" localSheetId="0">[0]!_____p1</definedName>
    <definedName name="____er1">[0]!_____p1</definedName>
    <definedName name="____Fev1" localSheetId="0">#REF!</definedName>
    <definedName name="____Fev1">#REF!</definedName>
    <definedName name="____Jan1" localSheetId="0">#REF!</definedName>
    <definedName name="____Jan1">#REF!</definedName>
    <definedName name="____JO2" localSheetId="1">[0]!_p1</definedName>
    <definedName name="____JO2" localSheetId="4">[0]!_p1</definedName>
    <definedName name="____JO2" localSheetId="5">[0]!_p1</definedName>
    <definedName name="____JO2" localSheetId="2">[0]!_p1</definedName>
    <definedName name="____JO2" localSheetId="3">[0]!_p1</definedName>
    <definedName name="____JO2" localSheetId="0">[0]!_p1</definedName>
    <definedName name="____JO2">[0]!_p1</definedName>
    <definedName name="____Jul1" localSheetId="0">#REF!</definedName>
    <definedName name="____Jul1">#REF!</definedName>
    <definedName name="____Jun1" localSheetId="0">#REF!</definedName>
    <definedName name="____Jun1">#REF!</definedName>
    <definedName name="____l" localSheetId="1">#REF!</definedName>
    <definedName name="____l" localSheetId="4">#REF!</definedName>
    <definedName name="____l" localSheetId="5">#REF!</definedName>
    <definedName name="____l" localSheetId="2">#REF!</definedName>
    <definedName name="____l" localSheetId="3">#REF!</definedName>
    <definedName name="____l">#REF!</definedName>
    <definedName name="____Mai1">#REF!</definedName>
    <definedName name="____Mar1">#REF!</definedName>
    <definedName name="____MAV1" localSheetId="1">[0]!_____p1</definedName>
    <definedName name="____MAV1" localSheetId="4">[0]!_____p1</definedName>
    <definedName name="____MAV1" localSheetId="5">[0]!_____p1</definedName>
    <definedName name="____MAV1" localSheetId="2">[0]!_____p1</definedName>
    <definedName name="____MAV1" localSheetId="3">[0]!_____p1</definedName>
    <definedName name="____MAV1" localSheetId="0">[0]!_____p1</definedName>
    <definedName name="____MAV1">[0]!_____p1</definedName>
    <definedName name="____NO2" localSheetId="1">#REF!</definedName>
    <definedName name="____NO2" localSheetId="4">#REF!</definedName>
    <definedName name="____NO2" localSheetId="5">#REF!</definedName>
    <definedName name="____NO2" localSheetId="2">#REF!</definedName>
    <definedName name="____NO2" localSheetId="3">#REF!</definedName>
    <definedName name="____NO2">#REF!</definedName>
    <definedName name="____NO3" localSheetId="1">#REF!</definedName>
    <definedName name="____NO3" localSheetId="4">#REF!</definedName>
    <definedName name="____NO3" localSheetId="5">#REF!</definedName>
    <definedName name="____NO3" localSheetId="2">#REF!</definedName>
    <definedName name="____NO3" localSheetId="3">#REF!</definedName>
    <definedName name="____NO3">#REF!</definedName>
    <definedName name="____NO4" localSheetId="1">#REF!</definedName>
    <definedName name="____NO4" localSheetId="4">#REF!</definedName>
    <definedName name="____NO4" localSheetId="5">#REF!</definedName>
    <definedName name="____NO4" localSheetId="2">#REF!</definedName>
    <definedName name="____NO4" localSheetId="3">#REF!</definedName>
    <definedName name="____NO4">#REF!</definedName>
    <definedName name="____NO5" localSheetId="1">#REF!</definedName>
    <definedName name="____NO5" localSheetId="4">#REF!</definedName>
    <definedName name="____NO5" localSheetId="5">#REF!</definedName>
    <definedName name="____NO5" localSheetId="2">#REF!</definedName>
    <definedName name="____NO5" localSheetId="3">#REF!</definedName>
    <definedName name="____NO5">#REF!</definedName>
    <definedName name="____Nov1">#REF!</definedName>
    <definedName name="____Out1">#REF!</definedName>
    <definedName name="____PAG1">#REF!</definedName>
    <definedName name="____PAG10">#REF!</definedName>
    <definedName name="____PAG11">#REF!</definedName>
    <definedName name="____PAG12">#REF!</definedName>
    <definedName name="____PAG2">#REF!</definedName>
    <definedName name="____PAG3">#REF!</definedName>
    <definedName name="____PAG4">#REF!</definedName>
    <definedName name="____PAG5">#REF!</definedName>
    <definedName name="____PAG6">#REF!</definedName>
    <definedName name="____PAG7">#REF!</definedName>
    <definedName name="____PAG8">#REF!</definedName>
    <definedName name="____PAG9">#REF!</definedName>
    <definedName name="____PE1">#REF!</definedName>
    <definedName name="____R" localSheetId="1">[0]!_____p1</definedName>
    <definedName name="____R" localSheetId="4">[0]!_____p1</definedName>
    <definedName name="____R" localSheetId="5">[0]!_____p1</definedName>
    <definedName name="____R" localSheetId="2">[0]!_____p1</definedName>
    <definedName name="____R" localSheetId="3">[0]!_____p1</definedName>
    <definedName name="____R" localSheetId="0">[0]!_____p1</definedName>
    <definedName name="____R">[0]!_____p1</definedName>
    <definedName name="____Rd30" localSheetId="0">#REF!</definedName>
    <definedName name="____Rd30">#REF!</definedName>
    <definedName name="____REV3" localSheetId="1">[0]!_____p1</definedName>
    <definedName name="____REV3" localSheetId="4">[0]!_____p1</definedName>
    <definedName name="____REV3" localSheetId="5">[0]!_____p1</definedName>
    <definedName name="____REV3" localSheetId="2">[0]!_____p1</definedName>
    <definedName name="____REV3" localSheetId="3">[0]!_____p1</definedName>
    <definedName name="____REV3" localSheetId="0">[0]!_____p1</definedName>
    <definedName name="____REV3">[0]!_____p1</definedName>
    <definedName name="____rr2" localSheetId="1">[0]!_____p1</definedName>
    <definedName name="____rr2" localSheetId="4">[0]!_____p1</definedName>
    <definedName name="____rr2" localSheetId="5">[0]!_____p1</definedName>
    <definedName name="____rr2" localSheetId="2">[0]!_____p1</definedName>
    <definedName name="____rr2" localSheetId="3">[0]!_____p1</definedName>
    <definedName name="____rr2" localSheetId="0">[0]!_____p1</definedName>
    <definedName name="____rr2">[0]!_____p1</definedName>
    <definedName name="____RS1">#REF!</definedName>
    <definedName name="____SC1">#REF!</definedName>
    <definedName name="____Set1">#REF!</definedName>
    <definedName name="____SHR1">#REF!</definedName>
    <definedName name="____SHR2">#REF!</definedName>
    <definedName name="____SP1">#REF!</definedName>
    <definedName name="___Abr1">#REF!</definedName>
    <definedName name="___Ago1">#REF!</definedName>
    <definedName name="___alt2" localSheetId="1">[0]!____p1</definedName>
    <definedName name="___alt2" localSheetId="4">[0]!____p1</definedName>
    <definedName name="___alt2" localSheetId="5">[0]!____p1</definedName>
    <definedName name="___alt2" localSheetId="2">[0]!____p1</definedName>
    <definedName name="___alt2" localSheetId="3">[0]!____p1</definedName>
    <definedName name="___alt2" localSheetId="0">[0]!____p1</definedName>
    <definedName name="___alt2">[0]!____p1</definedName>
    <definedName name="___Brz1">#REF!</definedName>
    <definedName name="___Brz2">#REF!</definedName>
    <definedName name="___cto2" localSheetId="1">#REF!</definedName>
    <definedName name="___cto2" localSheetId="4">#REF!</definedName>
    <definedName name="___cto2" localSheetId="5">#REF!</definedName>
    <definedName name="___cto2" localSheetId="2">#REF!</definedName>
    <definedName name="___cto2" localSheetId="3">#REF!</definedName>
    <definedName name="___cto2">#REF!</definedName>
    <definedName name="___Dez1">#REF!</definedName>
    <definedName name="___er1" localSheetId="1">[0]!____p1</definedName>
    <definedName name="___er1" localSheetId="4">[0]!____p1</definedName>
    <definedName name="___er1" localSheetId="5">[0]!____p1</definedName>
    <definedName name="___er1" localSheetId="2">[0]!____p1</definedName>
    <definedName name="___er1" localSheetId="3">[0]!____p1</definedName>
    <definedName name="___er1" localSheetId="0">[0]!____p1</definedName>
    <definedName name="___er1">[0]!____p1</definedName>
    <definedName name="___Fev1" localSheetId="0">#REF!</definedName>
    <definedName name="___Fev1">#REF!</definedName>
    <definedName name="___Jan1" localSheetId="0">#REF!</definedName>
    <definedName name="___Jan1">#REF!</definedName>
    <definedName name="___JO2" localSheetId="1">#REF!</definedName>
    <definedName name="___JO2" localSheetId="4">#REF!</definedName>
    <definedName name="___JO2" localSheetId="5">#REF!</definedName>
    <definedName name="___JO2" localSheetId="2">#REF!</definedName>
    <definedName name="___JO2" localSheetId="3">#REF!</definedName>
    <definedName name="___JO2">#REF!</definedName>
    <definedName name="___JR2" localSheetId="1">#REF!</definedName>
    <definedName name="___JR2" localSheetId="4">#REF!</definedName>
    <definedName name="___JR2" localSheetId="5">#REF!</definedName>
    <definedName name="___JR2" localSheetId="2">#REF!</definedName>
    <definedName name="___JR2" localSheetId="3">#REF!</definedName>
    <definedName name="___JR2">#REF!</definedName>
    <definedName name="___Jul1">#REF!</definedName>
    <definedName name="___Jun1">#REF!</definedName>
    <definedName name="___l" localSheetId="1">#REF!</definedName>
    <definedName name="___l" localSheetId="4">#REF!</definedName>
    <definedName name="___l" localSheetId="5">#REF!</definedName>
    <definedName name="___l" localSheetId="2">#REF!</definedName>
    <definedName name="___l" localSheetId="3">#REF!</definedName>
    <definedName name="___l">#REF!</definedName>
    <definedName name="___Mai1">#REF!</definedName>
    <definedName name="___Mar1">#REF!</definedName>
    <definedName name="___MAV1" localSheetId="1">[0]!____p1</definedName>
    <definedName name="___MAV1" localSheetId="4">[0]!____p1</definedName>
    <definedName name="___MAV1" localSheetId="5">[0]!____p1</definedName>
    <definedName name="___MAV1" localSheetId="2">[0]!____p1</definedName>
    <definedName name="___MAV1" localSheetId="3">[0]!____p1</definedName>
    <definedName name="___MAV1" localSheetId="0">[0]!____p1</definedName>
    <definedName name="___MAV1">[0]!____p1</definedName>
    <definedName name="___me3" localSheetId="1">#REF!</definedName>
    <definedName name="___me3" localSheetId="4">#REF!</definedName>
    <definedName name="___me3" localSheetId="5">#REF!</definedName>
    <definedName name="___me3" localSheetId="2">#REF!</definedName>
    <definedName name="___me3" localSheetId="3">#REF!</definedName>
    <definedName name="___me3">#REF!</definedName>
    <definedName name="___Nov1">#REF!</definedName>
    <definedName name="___Out1">#REF!</definedName>
    <definedName name="___PAG1">#REF!</definedName>
    <definedName name="___PAG10">#REF!</definedName>
    <definedName name="___PAG11">#REF!</definedName>
    <definedName name="___PAG12">#REF!</definedName>
    <definedName name="___PAG2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E1">#REF!</definedName>
    <definedName name="___R" localSheetId="1">[0]!____p1</definedName>
    <definedName name="___R" localSheetId="4">[0]!____p1</definedName>
    <definedName name="___R" localSheetId="5">[0]!____p1</definedName>
    <definedName name="___R" localSheetId="2">[0]!____p1</definedName>
    <definedName name="___R" localSheetId="3">[0]!____p1</definedName>
    <definedName name="___R" localSheetId="0">[0]!____p1</definedName>
    <definedName name="___R">[0]!____p1</definedName>
    <definedName name="___Rd30" localSheetId="0">#REF!</definedName>
    <definedName name="___Rd30">#REF!</definedName>
    <definedName name="___rev1" localSheetId="1">#REF!</definedName>
    <definedName name="___rev1" localSheetId="4">#REF!</definedName>
    <definedName name="___rev1" localSheetId="5">#REF!</definedName>
    <definedName name="___rev1" localSheetId="2">#REF!</definedName>
    <definedName name="___rev1" localSheetId="3">#REF!</definedName>
    <definedName name="___rev1">#REF!</definedName>
    <definedName name="___REV3" localSheetId="1">[0]!____p1</definedName>
    <definedName name="___REV3" localSheetId="4">[0]!____p1</definedName>
    <definedName name="___REV3" localSheetId="5">[0]!____p1</definedName>
    <definedName name="___REV3" localSheetId="2">[0]!____p1</definedName>
    <definedName name="___REV3" localSheetId="3">[0]!____p1</definedName>
    <definedName name="___REV3" localSheetId="0">[0]!____p1</definedName>
    <definedName name="___REV3">[0]!____p1</definedName>
    <definedName name="___rr2" localSheetId="1">[0]!____p1</definedName>
    <definedName name="___rr2" localSheetId="4">[0]!____p1</definedName>
    <definedName name="___rr2" localSheetId="5">[0]!____p1</definedName>
    <definedName name="___rr2" localSheetId="2">[0]!____p1</definedName>
    <definedName name="___rr2" localSheetId="3">[0]!____p1</definedName>
    <definedName name="___rr2" localSheetId="0">[0]!____p1</definedName>
    <definedName name="___rr2">[0]!____p1</definedName>
    <definedName name="___RS1">#REF!</definedName>
    <definedName name="___SC1">#REF!</definedName>
    <definedName name="___Set1">#REF!</definedName>
    <definedName name="___SHR1">#REF!</definedName>
    <definedName name="___SHR2">#REF!</definedName>
    <definedName name="___SP1">#REF!</definedName>
    <definedName name="___ter1" localSheetId="1">#REF!</definedName>
    <definedName name="___ter1" localSheetId="4">#REF!</definedName>
    <definedName name="___ter1" localSheetId="5">#REF!</definedName>
    <definedName name="___ter1" localSheetId="2">#REF!</definedName>
    <definedName name="___ter1" localSheetId="3">#REF!</definedName>
    <definedName name="___ter1">#REF!</definedName>
    <definedName name="___TI55" localSheetId="1">#REF!</definedName>
    <definedName name="___TI55" localSheetId="4">#REF!</definedName>
    <definedName name="___TI55" localSheetId="5">#REF!</definedName>
    <definedName name="___TI55" localSheetId="2">#REF!</definedName>
    <definedName name="___TI55" localSheetId="3">#REF!</definedName>
    <definedName name="___TI55">#REF!</definedName>
    <definedName name="__Abr1">#REF!</definedName>
    <definedName name="__Ago1">#REF!</definedName>
    <definedName name="__alt2" localSheetId="1">[0]!___p1</definedName>
    <definedName name="__alt2" localSheetId="4">[0]!___p1</definedName>
    <definedName name="__alt2" localSheetId="5">[0]!___p1</definedName>
    <definedName name="__alt2" localSheetId="2">[0]!___p1</definedName>
    <definedName name="__alt2" localSheetId="3">[0]!___p1</definedName>
    <definedName name="__alt2" localSheetId="0">[0]!___p1</definedName>
    <definedName name="__alt2">[0]!___p1</definedName>
    <definedName name="__Brz1">#REF!</definedName>
    <definedName name="__Brz2">#REF!</definedName>
    <definedName name="__Bsu1">#REF!</definedName>
    <definedName name="__Bsu2">#REF!</definedName>
    <definedName name="__cnh1">#REF!</definedName>
    <definedName name="__cto2" localSheetId="1">#REF!</definedName>
    <definedName name="__cto2" localSheetId="4">#REF!</definedName>
    <definedName name="__cto2" localSheetId="5">#REF!</definedName>
    <definedName name="__cto2" localSheetId="2">#REF!</definedName>
    <definedName name="__cto2" localSheetId="3">#REF!</definedName>
    <definedName name="__cto2">#REF!</definedName>
    <definedName name="__Dez1">#REF!</definedName>
    <definedName name="__er1" localSheetId="1">[0]!___p1</definedName>
    <definedName name="__er1" localSheetId="4">[0]!___p1</definedName>
    <definedName name="__er1" localSheetId="5">[0]!___p1</definedName>
    <definedName name="__er1" localSheetId="2">[0]!___p1</definedName>
    <definedName name="__er1" localSheetId="3">[0]!___p1</definedName>
    <definedName name="__er1" localSheetId="0">[0]!___p1</definedName>
    <definedName name="__er1">[0]!___p1</definedName>
    <definedName name="__Fev1">#REF!</definedName>
    <definedName name="__IntlFixup" hidden="1">TRUE</definedName>
    <definedName name="__Jan1">#REF!</definedName>
    <definedName name="__JO2" localSheetId="1">#REF!</definedName>
    <definedName name="__JO2" localSheetId="4">#REF!</definedName>
    <definedName name="__JO2" localSheetId="5">#REF!</definedName>
    <definedName name="__JO2" localSheetId="2">#REF!</definedName>
    <definedName name="__JO2" localSheetId="3">#REF!</definedName>
    <definedName name="__JO2">#REF!</definedName>
    <definedName name="__JR2" localSheetId="1">#REF!</definedName>
    <definedName name="__JR2" localSheetId="4">#REF!</definedName>
    <definedName name="__JR2" localSheetId="5">#REF!</definedName>
    <definedName name="__JR2" localSheetId="2">#REF!</definedName>
    <definedName name="__JR2" localSheetId="3">#REF!</definedName>
    <definedName name="__JR2">#REF!</definedName>
    <definedName name="__Jul1">#REF!</definedName>
    <definedName name="__Jun1">#REF!</definedName>
    <definedName name="__l" localSheetId="1">[0]!_____p1</definedName>
    <definedName name="__l" localSheetId="4">[0]!_____p1</definedName>
    <definedName name="__l" localSheetId="5">[0]!_____p1</definedName>
    <definedName name="__l" localSheetId="2">[0]!_____p1</definedName>
    <definedName name="__l" localSheetId="3">[0]!_____p1</definedName>
    <definedName name="__l" localSheetId="0">[0]!_____p1</definedName>
    <definedName name="__l">[0]!_____p1</definedName>
    <definedName name="__Mai1">#REF!</definedName>
    <definedName name="__Mar1">#REF!</definedName>
    <definedName name="__MAV1" localSheetId="1">[0]!___p1</definedName>
    <definedName name="__MAV1" localSheetId="4">[0]!___p1</definedName>
    <definedName name="__MAV1" localSheetId="5">[0]!___p1</definedName>
    <definedName name="__MAV1" localSheetId="2">[0]!___p1</definedName>
    <definedName name="__MAV1" localSheetId="3">[0]!___p1</definedName>
    <definedName name="__MAV1" localSheetId="0">[0]!___p1</definedName>
    <definedName name="__MAV1">[0]!___p1</definedName>
    <definedName name="__me3" localSheetId="1">#REF!</definedName>
    <definedName name="__me3" localSheetId="4">#REF!</definedName>
    <definedName name="__me3" localSheetId="5">#REF!</definedName>
    <definedName name="__me3" localSheetId="2">#REF!</definedName>
    <definedName name="__me3" localSheetId="3">#REF!</definedName>
    <definedName name="__me3">#REF!</definedName>
    <definedName name="__MTV2" localSheetId="1">[0]!_____p1</definedName>
    <definedName name="__MTV2" localSheetId="4">[0]!_____p1</definedName>
    <definedName name="__MTV2" localSheetId="5">[0]!_____p1</definedName>
    <definedName name="__MTV2" localSheetId="2">[0]!_____p1</definedName>
    <definedName name="__MTV2" localSheetId="3">[0]!_____p1</definedName>
    <definedName name="__MTV2" localSheetId="0">[0]!_____p1</definedName>
    <definedName name="__MTV2">[0]!_____p1</definedName>
    <definedName name="__MTV3" localSheetId="1">[0]!_____p1</definedName>
    <definedName name="__MTV3" localSheetId="4">[0]!_____p1</definedName>
    <definedName name="__MTV3" localSheetId="5">[0]!_____p1</definedName>
    <definedName name="__MTV3" localSheetId="2">[0]!_____p1</definedName>
    <definedName name="__MTV3" localSheetId="3">[0]!_____p1</definedName>
    <definedName name="__MTV3" localSheetId="0">[0]!_____p1</definedName>
    <definedName name="__MTV3">[0]!_____p1</definedName>
    <definedName name="__NO2" localSheetId="1">#REF!</definedName>
    <definedName name="__NO2" localSheetId="4">#REF!</definedName>
    <definedName name="__NO2" localSheetId="5">#REF!</definedName>
    <definedName name="__NO2" localSheetId="2">#REF!</definedName>
    <definedName name="__NO2" localSheetId="3">#REF!</definedName>
    <definedName name="__NO2">#REF!</definedName>
    <definedName name="__NO3" localSheetId="1">#REF!</definedName>
    <definedName name="__NO3" localSheetId="4">#REF!</definedName>
    <definedName name="__NO3" localSheetId="5">#REF!</definedName>
    <definedName name="__NO3" localSheetId="2">#REF!</definedName>
    <definedName name="__NO3" localSheetId="3">#REF!</definedName>
    <definedName name="__NO3">#REF!</definedName>
    <definedName name="__NO4" localSheetId="1">#REF!</definedName>
    <definedName name="__NO4" localSheetId="4">#REF!</definedName>
    <definedName name="__NO4" localSheetId="5">#REF!</definedName>
    <definedName name="__NO4" localSheetId="2">#REF!</definedName>
    <definedName name="__NO4" localSheetId="3">#REF!</definedName>
    <definedName name="__NO4">#REF!</definedName>
    <definedName name="__NO5" localSheetId="1">#REF!</definedName>
    <definedName name="__NO5" localSheetId="4">#REF!</definedName>
    <definedName name="__NO5" localSheetId="5">#REF!</definedName>
    <definedName name="__NO5" localSheetId="2">#REF!</definedName>
    <definedName name="__NO5" localSheetId="3">#REF!</definedName>
    <definedName name="__NO5">#REF!</definedName>
    <definedName name="__Nov1">#REF!</definedName>
    <definedName name="__Out1">#REF!</definedName>
    <definedName name="__PAG1">#REF!</definedName>
    <definedName name="__PAG10">#REF!</definedName>
    <definedName name="__PAG11">#REF!</definedName>
    <definedName name="__PAG12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PAG7">#REF!</definedName>
    <definedName name="__PAG8">#REF!</definedName>
    <definedName name="__PAG9">#REF!</definedName>
    <definedName name="__PE1">#REF!</definedName>
    <definedName name="__R" localSheetId="1">[0]!___p1</definedName>
    <definedName name="__R" localSheetId="4">[0]!___p1</definedName>
    <definedName name="__R" localSheetId="5">[0]!___p1</definedName>
    <definedName name="__R" localSheetId="2">[0]!___p1</definedName>
    <definedName name="__R" localSheetId="3">[0]!___p1</definedName>
    <definedName name="__R" localSheetId="0">[0]!___p1</definedName>
    <definedName name="__R">[0]!___p1</definedName>
    <definedName name="__Rd30" localSheetId="0">#REF!</definedName>
    <definedName name="__Rd30">#REF!</definedName>
    <definedName name="__rev1" localSheetId="1">#REF!</definedName>
    <definedName name="__rev1" localSheetId="4">#REF!</definedName>
    <definedName name="__rev1" localSheetId="5">#REF!</definedName>
    <definedName name="__rev1" localSheetId="2">#REF!</definedName>
    <definedName name="__rev1" localSheetId="3">#REF!</definedName>
    <definedName name="__rev1">#REF!</definedName>
    <definedName name="__rev2" localSheetId="1">[0]!_____p1</definedName>
    <definedName name="__rev2" localSheetId="4">[0]!_____p1</definedName>
    <definedName name="__rev2" localSheetId="5">[0]!_____p1</definedName>
    <definedName name="__rev2" localSheetId="2">[0]!_____p1</definedName>
    <definedName name="__rev2" localSheetId="3">[0]!_____p1</definedName>
    <definedName name="__rev2" localSheetId="0">[0]!_____p1</definedName>
    <definedName name="__rev2">[0]!_____p1</definedName>
    <definedName name="__REV3" localSheetId="1">[0]!___p1</definedName>
    <definedName name="__REV3" localSheetId="4">[0]!___p1</definedName>
    <definedName name="__REV3" localSheetId="5">[0]!___p1</definedName>
    <definedName name="__REV3" localSheetId="2">[0]!___p1</definedName>
    <definedName name="__REV3" localSheetId="3">[0]!___p1</definedName>
    <definedName name="__REV3" localSheetId="0">[0]!___p1</definedName>
    <definedName name="__REV3">[0]!___p1</definedName>
    <definedName name="__rr2" localSheetId="1">[0]!___p1</definedName>
    <definedName name="__rr2" localSheetId="4">[0]!___p1</definedName>
    <definedName name="__rr2" localSheetId="5">[0]!___p1</definedName>
    <definedName name="__rr2" localSheetId="2">[0]!___p1</definedName>
    <definedName name="__rr2" localSheetId="3">[0]!___p1</definedName>
    <definedName name="__rr2" localSheetId="0">[0]!___p1</definedName>
    <definedName name="__rr2">[0]!___p1</definedName>
    <definedName name="__RS1">#REF!</definedName>
    <definedName name="__SC1">#REF!</definedName>
    <definedName name="__Set1">#REF!</definedName>
    <definedName name="__SHR1">#REF!</definedName>
    <definedName name="__SHR2">#REF!</definedName>
    <definedName name="__SP1">#REF!</definedName>
    <definedName name="__ter1" localSheetId="1">#REF!</definedName>
    <definedName name="__ter1" localSheetId="4">#REF!</definedName>
    <definedName name="__ter1" localSheetId="5">#REF!</definedName>
    <definedName name="__ter1" localSheetId="2">#REF!</definedName>
    <definedName name="__ter1" localSheetId="3">#REF!</definedName>
    <definedName name="__ter1">#REF!</definedName>
    <definedName name="__TI55" localSheetId="1">#REF!</definedName>
    <definedName name="__TI55" localSheetId="4">#REF!</definedName>
    <definedName name="__TI55" localSheetId="5">#REF!</definedName>
    <definedName name="__TI55" localSheetId="2">#REF!</definedName>
    <definedName name="__TI55" localSheetId="3">#REF!</definedName>
    <definedName name="__TI55">#REF!</definedName>
    <definedName name="__TP1">#REF!</definedName>
    <definedName name="__TP2">#REF!</definedName>
    <definedName name="__TP3">#REF!</definedName>
    <definedName name="__TP4">#REF!</definedName>
    <definedName name="__TP5">#REF!</definedName>
    <definedName name="_Abr1">#REF!</definedName>
    <definedName name="_Ago1">#REF!</definedName>
    <definedName name="_alt2" localSheetId="1">#REF!</definedName>
    <definedName name="_alt2" localSheetId="4">#REF!</definedName>
    <definedName name="_alt2" localSheetId="5">#REF!</definedName>
    <definedName name="_alt2" localSheetId="2">#REF!</definedName>
    <definedName name="_alt2" localSheetId="3">#REF!</definedName>
    <definedName name="_alt2">#REF!</definedName>
    <definedName name="_Brz1">#REF!</definedName>
    <definedName name="_Brz2">#REF!</definedName>
    <definedName name="_Bsu1">#REF!</definedName>
    <definedName name="_Bsu2">#REF!</definedName>
    <definedName name="_cnh1">#REF!</definedName>
    <definedName name="_cto2" localSheetId="1">#REF!</definedName>
    <definedName name="_cto2" localSheetId="4">#REF!</definedName>
    <definedName name="_cto2" localSheetId="5">#REF!</definedName>
    <definedName name="_cto2" localSheetId="2">#REF!</definedName>
    <definedName name="_cto2" localSheetId="3">#REF!</definedName>
    <definedName name="_cto2">#REF!</definedName>
    <definedName name="_dd1" localSheetId="1">[0]!_p1</definedName>
    <definedName name="_dd1" localSheetId="4">[0]!_p1</definedName>
    <definedName name="_dd1" localSheetId="5">[0]!_p1</definedName>
    <definedName name="_dd1" localSheetId="2">[0]!_p1</definedName>
    <definedName name="_dd1" localSheetId="3">[0]!_p1</definedName>
    <definedName name="_dd1" localSheetId="0">[0]!_p1</definedName>
    <definedName name="_dd1">[0]!_p1</definedName>
    <definedName name="_Dez1" localSheetId="0">#REF!</definedName>
    <definedName name="_Dez1">#REF!</definedName>
    <definedName name="_er1" localSheetId="1">#REF!</definedName>
    <definedName name="_er1" localSheetId="4">#REF!</definedName>
    <definedName name="_er1" localSheetId="5">#REF!</definedName>
    <definedName name="_er1" localSheetId="2">#REF!</definedName>
    <definedName name="_er1" localSheetId="3">#REF!</definedName>
    <definedName name="_er1">#REF!</definedName>
    <definedName name="_Fev1">#REF!</definedName>
    <definedName name="_xlnm._FilterDatabase" hidden="1">#REF!</definedName>
    <definedName name="_ID">"II.19 BACEN balancete passivo(5)"</definedName>
    <definedName name="_Jan1">#REF!</definedName>
    <definedName name="_JO2" localSheetId="1">#REF!</definedName>
    <definedName name="_JO2" localSheetId="4">#REF!</definedName>
    <definedName name="_JO2" localSheetId="5">#REF!</definedName>
    <definedName name="_JO2" localSheetId="2">#REF!</definedName>
    <definedName name="_JO2" localSheetId="3">#REF!</definedName>
    <definedName name="_JO2">#REF!</definedName>
    <definedName name="_JR2" localSheetId="1">#REF!</definedName>
    <definedName name="_JR2" localSheetId="4">#REF!</definedName>
    <definedName name="_JR2" localSheetId="5">#REF!</definedName>
    <definedName name="_JR2" localSheetId="2">#REF!</definedName>
    <definedName name="_JR2" localSheetId="3">#REF!</definedName>
    <definedName name="_JR2">#REF!</definedName>
    <definedName name="_Jul1">#REF!</definedName>
    <definedName name="_Jun1">#REF!</definedName>
    <definedName name="_key02" hidden="1">#REF!</definedName>
    <definedName name="_Key1" hidden="1">#REF!</definedName>
    <definedName name="_Key2" hidden="1">#REF!</definedName>
    <definedName name="_l" localSheetId="1">[0]!____p1</definedName>
    <definedName name="_l" localSheetId="4">[0]!____p1</definedName>
    <definedName name="_l" localSheetId="5">[0]!____p1</definedName>
    <definedName name="_l" localSheetId="2">[0]!____p1</definedName>
    <definedName name="_l" localSheetId="3">[0]!____p1</definedName>
    <definedName name="_l" localSheetId="0">[0]!____p1</definedName>
    <definedName name="_l">[0]!____p1</definedName>
    <definedName name="_Lin1">8</definedName>
    <definedName name="_Lin2">12</definedName>
    <definedName name="_Lin3">42</definedName>
    <definedName name="_Mai1" localSheetId="0">#REF!</definedName>
    <definedName name="_Mai1">#REF!</definedName>
    <definedName name="_Mar1" localSheetId="0">#REF!</definedName>
    <definedName name="_Mar1">#REF!</definedName>
    <definedName name="_MAV1" localSheetId="1">#REF!</definedName>
    <definedName name="_MAV1" localSheetId="4">#REF!</definedName>
    <definedName name="_MAV1" localSheetId="5">#REF!</definedName>
    <definedName name="_MAV1" localSheetId="2">#REF!</definedName>
    <definedName name="_MAV1" localSheetId="3">#REF!</definedName>
    <definedName name="_MAV1">#REF!</definedName>
    <definedName name="_me3" localSheetId="1">#REF!</definedName>
    <definedName name="_me3" localSheetId="4">#REF!</definedName>
    <definedName name="_me3" localSheetId="5">#REF!</definedName>
    <definedName name="_me3" localSheetId="2">#REF!</definedName>
    <definedName name="_me3" localSheetId="3">#REF!</definedName>
    <definedName name="_me3">#REF!</definedName>
    <definedName name="_MTV2" localSheetId="1">[0]!____p1</definedName>
    <definedName name="_MTV2" localSheetId="4">[0]!____p1</definedName>
    <definedName name="_MTV2" localSheetId="5">[0]!____p1</definedName>
    <definedName name="_MTV2" localSheetId="2">[0]!____p1</definedName>
    <definedName name="_MTV2" localSheetId="3">[0]!____p1</definedName>
    <definedName name="_MTV2" localSheetId="0">[0]!____p1</definedName>
    <definedName name="_MTV2">[0]!____p1</definedName>
    <definedName name="_MTV3" localSheetId="1">[0]!____p1</definedName>
    <definedName name="_MTV3" localSheetId="4">[0]!____p1</definedName>
    <definedName name="_MTV3" localSheetId="5">[0]!____p1</definedName>
    <definedName name="_MTV3" localSheetId="2">[0]!____p1</definedName>
    <definedName name="_MTV3" localSheetId="3">[0]!____p1</definedName>
    <definedName name="_MTV3" localSheetId="0">[0]!____p1</definedName>
    <definedName name="_MTV3">[0]!____p1</definedName>
    <definedName name="_NCol">7</definedName>
    <definedName name="_Nov1" localSheetId="0">#REF!</definedName>
    <definedName name="_Nov1">#REF!</definedName>
    <definedName name="_Order1" hidden="1">255</definedName>
    <definedName name="_Order2" hidden="1">0</definedName>
    <definedName name="_Out1" localSheetId="0">#REF!</definedName>
    <definedName name="_Out1">#REF!</definedName>
    <definedName name="_PAG1" localSheetId="0">#REF!</definedName>
    <definedName name="_PAG1">#REF!</definedName>
    <definedName name="_PAG10">#REF!</definedName>
    <definedName name="_PAG11">#REF!</definedName>
    <definedName name="_PAG12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E1">#REF!</definedName>
    <definedName name="_R" localSheetId="1">#REF!</definedName>
    <definedName name="_R" localSheetId="4">#REF!</definedName>
    <definedName name="_R" localSheetId="5">#REF!</definedName>
    <definedName name="_R" localSheetId="2">#REF!</definedName>
    <definedName name="_R" localSheetId="3">#REF!</definedName>
    <definedName name="_R">#REF!</definedName>
    <definedName name="_Rd30">#REF!</definedName>
    <definedName name="_rev1" localSheetId="1">#REF!</definedName>
    <definedName name="_rev1" localSheetId="4">#REF!</definedName>
    <definedName name="_rev1" localSheetId="5">#REF!</definedName>
    <definedName name="_rev1" localSheetId="2">#REF!</definedName>
    <definedName name="_rev1" localSheetId="3">#REF!</definedName>
    <definedName name="_rev1">#REF!</definedName>
    <definedName name="_rev2" localSheetId="1">[0]!____p1</definedName>
    <definedName name="_rev2" localSheetId="4">[0]!____p1</definedName>
    <definedName name="_rev2" localSheetId="5">[0]!____p1</definedName>
    <definedName name="_rev2" localSheetId="2">[0]!____p1</definedName>
    <definedName name="_rev2" localSheetId="3">[0]!____p1</definedName>
    <definedName name="_rev2" localSheetId="0">[0]!____p1</definedName>
    <definedName name="_rev2">[0]!____p1</definedName>
    <definedName name="_REV3" localSheetId="1">#REF!</definedName>
    <definedName name="_REV3" localSheetId="4">#REF!</definedName>
    <definedName name="_REV3" localSheetId="5">#REF!</definedName>
    <definedName name="_REV3" localSheetId="2">#REF!</definedName>
    <definedName name="_REV3" localSheetId="3">#REF!</definedName>
    <definedName name="_REV3">#REF!</definedName>
    <definedName name="_rr2" localSheetId="1">#REF!</definedName>
    <definedName name="_rr2" localSheetId="4">#REF!</definedName>
    <definedName name="_rr2" localSheetId="5">#REF!</definedName>
    <definedName name="_rr2" localSheetId="2">#REF!</definedName>
    <definedName name="_rr2" localSheetId="3">#REF!</definedName>
    <definedName name="_rr2">#REF!</definedName>
    <definedName name="_RS1">#REF!</definedName>
    <definedName name="_SC1">#REF!</definedName>
    <definedName name="_Set1">#REF!</definedName>
    <definedName name="_SHR1">#REF!</definedName>
    <definedName name="_SHR2">#REF!</definedName>
    <definedName name="_Sort" hidden="1">#REF!</definedName>
    <definedName name="_SP1">#REF!</definedName>
    <definedName name="_ter1" localSheetId="1">#REF!</definedName>
    <definedName name="_ter1" localSheetId="4">#REF!</definedName>
    <definedName name="_ter1" localSheetId="5">#REF!</definedName>
    <definedName name="_ter1" localSheetId="2">#REF!</definedName>
    <definedName name="_ter1" localSheetId="3">#REF!</definedName>
    <definedName name="_ter1">#REF!</definedName>
    <definedName name="_TI55" localSheetId="1">#REF!</definedName>
    <definedName name="_TI55" localSheetId="4">#REF!</definedName>
    <definedName name="_TI55" localSheetId="5">#REF!</definedName>
    <definedName name="_TI55" localSheetId="2">#REF!</definedName>
    <definedName name="_TI55" localSheetId="3">#REF!</definedName>
    <definedName name="_TI55">#REF!</definedName>
    <definedName name="_Tipo">1</definedName>
    <definedName name="_TP1">#REF!</definedName>
    <definedName name="_TP2">#REF!</definedName>
    <definedName name="_TP3">#REF!</definedName>
    <definedName name="_TP4">#REF!</definedName>
    <definedName name="_TP5">#REF!</definedName>
    <definedName name="_VI2" localSheetId="1">[0]!_p1</definedName>
    <definedName name="_VI2" localSheetId="4">[0]!_p1</definedName>
    <definedName name="_VI2" localSheetId="5">[0]!_p1</definedName>
    <definedName name="_VI2" localSheetId="2">[0]!_p1</definedName>
    <definedName name="_VI2" localSheetId="3">[0]!_p1</definedName>
    <definedName name="_VI2" localSheetId="0">[0]!_p1</definedName>
    <definedName name="_VI2">[0]!_p1</definedName>
    <definedName name="a" localSheetId="0">#REF!</definedName>
    <definedName name="a">#REF!</definedName>
    <definedName name="aa" localSheetId="1">[0]!___p1</definedName>
    <definedName name="aa" localSheetId="4">[0]!___p1</definedName>
    <definedName name="aa" localSheetId="5">[0]!___p1</definedName>
    <definedName name="aa" localSheetId="2">[0]!___p1</definedName>
    <definedName name="aa" localSheetId="3">[0]!___p1</definedName>
    <definedName name="aa" localSheetId="0">[0]!___p1</definedName>
    <definedName name="aa">[0]!___p1</definedName>
    <definedName name="aaa" localSheetId="1">[0]!___p1</definedName>
    <definedName name="aaa" localSheetId="4">[0]!___p1</definedName>
    <definedName name="aaa" localSheetId="5">[0]!___p1</definedName>
    <definedName name="aaa" localSheetId="2">[0]!___p1</definedName>
    <definedName name="aaa" localSheetId="3">[0]!___p1</definedName>
    <definedName name="aaa" localSheetId="0">[0]!___p1</definedName>
    <definedName name="aaa">[0]!___p1</definedName>
    <definedName name="aaaa" localSheetId="1">[0]!___p1</definedName>
    <definedName name="aaaa" localSheetId="4">[0]!___p1</definedName>
    <definedName name="aaaa" localSheetId="5">[0]!___p1</definedName>
    <definedName name="aaaa" localSheetId="2">[0]!___p1</definedName>
    <definedName name="aaaa" localSheetId="3">[0]!___p1</definedName>
    <definedName name="aaaa" localSheetId="0">[0]!___p1</definedName>
    <definedName name="aaaa">[0]!___p1</definedName>
    <definedName name="AAAAA" localSheetId="0">#REF!</definedName>
    <definedName name="AAAAA">#REF!</definedName>
    <definedName name="aaaaaa" localSheetId="1">[0]!___p1</definedName>
    <definedName name="aaaaaa" localSheetId="4">[0]!___p1</definedName>
    <definedName name="aaaaaa" localSheetId="5">[0]!___p1</definedName>
    <definedName name="aaaaaa" localSheetId="2">[0]!___p1</definedName>
    <definedName name="aaaaaa" localSheetId="3">[0]!___p1</definedName>
    <definedName name="aaaaaa" localSheetId="0">[0]!___p1</definedName>
    <definedName name="aaaaaa">[0]!___p1</definedName>
    <definedName name="aaaaaaa" localSheetId="1">[0]!___p1</definedName>
    <definedName name="aaaaaaa" localSheetId="4">[0]!___p1</definedName>
    <definedName name="aaaaaaa" localSheetId="5">[0]!___p1</definedName>
    <definedName name="aaaaaaa" localSheetId="2">[0]!___p1</definedName>
    <definedName name="aaaaaaa" localSheetId="3">[0]!___p1</definedName>
    <definedName name="aaaaaaa" localSheetId="0">[0]!___p1</definedName>
    <definedName name="aaaaaaa">[0]!___p1</definedName>
    <definedName name="aaaaaaaaa" localSheetId="1">[0]!____p1</definedName>
    <definedName name="aaaaaaaaa" localSheetId="4">[0]!____p1</definedName>
    <definedName name="aaaaaaaaa" localSheetId="5">[0]!____p1</definedName>
    <definedName name="aaaaaaaaa" localSheetId="2">[0]!____p1</definedName>
    <definedName name="aaaaaaaaa" localSheetId="3">[0]!____p1</definedName>
    <definedName name="aaaaaaaaa" localSheetId="0">[0]!____p1</definedName>
    <definedName name="aaaaaaaaa">[0]!____p1</definedName>
    <definedName name="aaaaaaaaaaaaaaaaa">#N/A</definedName>
    <definedName name="AAAAAAAAAAAAAAAAAAAAAAAA" localSheetId="1">#REF!</definedName>
    <definedName name="AAAAAAAAAAAAAAAAAAAAAAAA" localSheetId="4">#REF!</definedName>
    <definedName name="AAAAAAAAAAAAAAAAAAAAAAAA" localSheetId="5">#REF!</definedName>
    <definedName name="AAAAAAAAAAAAAAAAAAAAAAAA" localSheetId="2">#REF!</definedName>
    <definedName name="AAAAAAAAAAAAAAAAAAAAAAAA" localSheetId="3">#REF!</definedName>
    <definedName name="AAAAAAAAAAAAAAAAAAAAAAAA">#REF!</definedName>
    <definedName name="aaaaaaaaaaaaaaaaaaaaaaaaaaaa" localSheetId="1">[0]!___p1</definedName>
    <definedName name="aaaaaaaaaaaaaaaaaaaaaaaaaaaa" localSheetId="4">[0]!___p1</definedName>
    <definedName name="aaaaaaaaaaaaaaaaaaaaaaaaaaaa" localSheetId="5">[0]!___p1</definedName>
    <definedName name="aaaaaaaaaaaaaaaaaaaaaaaaaaaa" localSheetId="2">[0]!___p1</definedName>
    <definedName name="aaaaaaaaaaaaaaaaaaaaaaaaaaaa" localSheetId="3">[0]!___p1</definedName>
    <definedName name="aaaaaaaaaaaaaaaaaaaaaaaaaaaa" localSheetId="0">[0]!___p1</definedName>
    <definedName name="aaaaaaaaaaaaaaaaaaaaaaaaaaaa">[0]!___p1</definedName>
    <definedName name="ab" localSheetId="1">#REF!</definedName>
    <definedName name="ab" localSheetId="4">#REF!</definedName>
    <definedName name="ab" localSheetId="5">#REF!</definedName>
    <definedName name="ab" localSheetId="2">#REF!</definedName>
    <definedName name="ab" localSheetId="3">#REF!</definedName>
    <definedName name="ab">#REF!</definedName>
    <definedName name="aba" localSheetId="1">#REF!</definedName>
    <definedName name="aba" localSheetId="4">#REF!</definedName>
    <definedName name="aba" localSheetId="5">#REF!</definedName>
    <definedName name="aba" localSheetId="2">#REF!</definedName>
    <definedName name="aba" localSheetId="3">#REF!</definedName>
    <definedName name="aba">#REF!</definedName>
    <definedName name="abc" localSheetId="1">[0]!_p1</definedName>
    <definedName name="abc" localSheetId="4">[0]!_p1</definedName>
    <definedName name="abc" localSheetId="5">[0]!_p1</definedName>
    <definedName name="abc" localSheetId="2">[0]!_p1</definedName>
    <definedName name="abc" localSheetId="3">[0]!_p1</definedName>
    <definedName name="abc" localSheetId="0">[0]!_p1</definedName>
    <definedName name="abc">[0]!_p1</definedName>
    <definedName name="ABCD" localSheetId="1">#REF!</definedName>
    <definedName name="ABCD" localSheetId="4">#REF!</definedName>
    <definedName name="ABCD" localSheetId="5">#REF!</definedName>
    <definedName name="ABCD" localSheetId="2">#REF!</definedName>
    <definedName name="ABCD" localSheetId="3">#REF!</definedName>
    <definedName name="ABCD">#REF!</definedName>
    <definedName name="abert" localSheetId="1">[0]!___p1</definedName>
    <definedName name="abert" localSheetId="4">[0]!___p1</definedName>
    <definedName name="abert" localSheetId="5">[0]!___p1</definedName>
    <definedName name="abert" localSheetId="2">[0]!___p1</definedName>
    <definedName name="abert" localSheetId="3">[0]!___p1</definedName>
    <definedName name="abert" localSheetId="0">[0]!___p1</definedName>
    <definedName name="abert">[0]!___p1</definedName>
    <definedName name="abertandi" localSheetId="1">[0]!_p1</definedName>
    <definedName name="abertandi" localSheetId="4">[0]!_p1</definedName>
    <definedName name="abertandi" localSheetId="5">[0]!_p1</definedName>
    <definedName name="abertandi" localSheetId="2">[0]!_p1</definedName>
    <definedName name="abertandi" localSheetId="3">[0]!_p1</definedName>
    <definedName name="abertandi" localSheetId="0">[0]!_p1</definedName>
    <definedName name="abertandi">[0]!_p1</definedName>
    <definedName name="Abna" localSheetId="0">#REF!</definedName>
    <definedName name="Abna">#REF!</definedName>
    <definedName name="Abril" localSheetId="0" hidden="1">{"'crono'!$U$12:$W$20"}</definedName>
    <definedName name="Abril" hidden="1">{"'crono'!$U$12:$W$20"}</definedName>
    <definedName name="ABXC" localSheetId="1">#REF!</definedName>
    <definedName name="ABXC" localSheetId="4">#REF!</definedName>
    <definedName name="ABXC" localSheetId="5">#REF!</definedName>
    <definedName name="ABXC" localSheetId="2">#REF!</definedName>
    <definedName name="ABXC" localSheetId="3">#REF!</definedName>
    <definedName name="ABXC">#REF!</definedName>
    <definedName name="acre" localSheetId="1">[0]!_p1</definedName>
    <definedName name="acre" localSheetId="4">[0]!_p1</definedName>
    <definedName name="acre" localSheetId="5">[0]!_p1</definedName>
    <definedName name="acre" localSheetId="2">[0]!_p1</definedName>
    <definedName name="acre" localSheetId="3">[0]!_p1</definedName>
    <definedName name="acre" localSheetId="0">[0]!_p1</definedName>
    <definedName name="acre">[0]!_p1</definedName>
    <definedName name="ACT" localSheetId="0">#REF!</definedName>
    <definedName name="ACT">#REF!</definedName>
    <definedName name="ACUM" localSheetId="0">#REF!</definedName>
    <definedName name="ACUM">#REF!</definedName>
    <definedName name="adfasdfafd" localSheetId="1">[0]!_p1</definedName>
    <definedName name="adfasdfafd" localSheetId="4">[0]!_p1</definedName>
    <definedName name="adfasdfafd" localSheetId="5">[0]!_p1</definedName>
    <definedName name="adfasdfafd" localSheetId="2">[0]!_p1</definedName>
    <definedName name="adfasdfafd" localSheetId="3">[0]!_p1</definedName>
    <definedName name="adfasdfafd" localSheetId="0">[0]!_p1</definedName>
    <definedName name="adfasdfafd">[0]!_p1</definedName>
    <definedName name="ADOE" localSheetId="1">[0]!___p1</definedName>
    <definedName name="ADOE" localSheetId="4">[0]!___p1</definedName>
    <definedName name="ADOE" localSheetId="5">[0]!___p1</definedName>
    <definedName name="ADOE" localSheetId="2">[0]!___p1</definedName>
    <definedName name="ADOE" localSheetId="3">[0]!___p1</definedName>
    <definedName name="ADOE" localSheetId="0">[0]!___p1</definedName>
    <definedName name="ADOE">[0]!___p1</definedName>
    <definedName name="afa" localSheetId="1">[0]!____p1</definedName>
    <definedName name="afa" localSheetId="4">[0]!____p1</definedName>
    <definedName name="afa" localSheetId="5">[0]!____p1</definedName>
    <definedName name="afa" localSheetId="2">[0]!____p1</definedName>
    <definedName name="afa" localSheetId="3">[0]!____p1</definedName>
    <definedName name="afa" localSheetId="0">[0]!____p1</definedName>
    <definedName name="afa">[0]!____p1</definedName>
    <definedName name="afdsa" localSheetId="1">#REF!</definedName>
    <definedName name="afdsa" localSheetId="4">#REF!</definedName>
    <definedName name="afdsa" localSheetId="5">#REF!</definedName>
    <definedName name="afdsa" localSheetId="2">#REF!</definedName>
    <definedName name="afdsa" localSheetId="3">#REF!</definedName>
    <definedName name="afdsa">#REF!</definedName>
    <definedName name="agaga" localSheetId="1">#REF!</definedName>
    <definedName name="agaga" localSheetId="4">#REF!</definedName>
    <definedName name="agaga" localSheetId="5">#REF!</definedName>
    <definedName name="agaga" localSheetId="2">#REF!</definedName>
    <definedName name="agaga" localSheetId="3">#REF!</definedName>
    <definedName name="agaga">#REF!</definedName>
    <definedName name="ago" localSheetId="1">#REF!</definedName>
    <definedName name="ago" localSheetId="4">#REF!</definedName>
    <definedName name="ago" localSheetId="5">#REF!</definedName>
    <definedName name="ago" localSheetId="2">#REF!</definedName>
    <definedName name="ago" localSheetId="3">#REF!</definedName>
    <definedName name="ago">#REF!</definedName>
    <definedName name="agosto" localSheetId="1">#REF!</definedName>
    <definedName name="agosto" localSheetId="4">#REF!</definedName>
    <definedName name="agosto" localSheetId="5">#REF!</definedName>
    <definedName name="agosto" localSheetId="2">#REF!</definedName>
    <definedName name="agosto" localSheetId="3">#REF!</definedName>
    <definedName name="agosto">#REF!</definedName>
    <definedName name="ahaerf" localSheetId="1">#REF!</definedName>
    <definedName name="ahaerf" localSheetId="4">#REF!</definedName>
    <definedName name="ahaerf" localSheetId="5">#REF!</definedName>
    <definedName name="ahaerf" localSheetId="2">#REF!</definedName>
    <definedName name="ahaerf" localSheetId="3">#REF!</definedName>
    <definedName name="ahaerf">#REF!</definedName>
    <definedName name="AI">#REF!</definedName>
    <definedName name="al" localSheetId="1">#REF!</definedName>
    <definedName name="al" localSheetId="4">#REF!</definedName>
    <definedName name="al" localSheetId="5">#REF!</definedName>
    <definedName name="al" localSheetId="2">#REF!</definedName>
    <definedName name="al" localSheetId="3">#REF!</definedName>
    <definedName name="al">#REF!</definedName>
    <definedName name="ala" localSheetId="1">#REF!</definedName>
    <definedName name="ala" localSheetId="4">#REF!</definedName>
    <definedName name="ala" localSheetId="5">#REF!</definedName>
    <definedName name="ala" localSheetId="2">#REF!</definedName>
    <definedName name="ala" localSheetId="3">#REF!</definedName>
    <definedName name="ala">#REF!</definedName>
    <definedName name="alexandre" localSheetId="1">[0]!_p1</definedName>
    <definedName name="alexandre" localSheetId="4">[0]!_p1</definedName>
    <definedName name="alexandre" localSheetId="5">[0]!_p1</definedName>
    <definedName name="alexandre" localSheetId="2">[0]!_p1</definedName>
    <definedName name="alexandre" localSheetId="3">[0]!_p1</definedName>
    <definedName name="alexandre" localSheetId="0">[0]!_p1</definedName>
    <definedName name="alexandre">[0]!_p1</definedName>
    <definedName name="alexandreeeeeeeeeeeeeeee" localSheetId="1">[0]!_p1</definedName>
    <definedName name="alexandreeeeeeeeeeeeeeee" localSheetId="4">[0]!_p1</definedName>
    <definedName name="alexandreeeeeeeeeeeeeeee" localSheetId="5">[0]!_p1</definedName>
    <definedName name="alexandreeeeeeeeeeeeeeee" localSheetId="2">[0]!_p1</definedName>
    <definedName name="alexandreeeeeeeeeeeeeeee" localSheetId="3">[0]!_p1</definedName>
    <definedName name="alexandreeeeeeeeeeeeeeee" localSheetId="0">[0]!_p1</definedName>
    <definedName name="alexandreeeeeeeeeeeeeeee">[0]!_p1</definedName>
    <definedName name="Alter" localSheetId="1">#REF!</definedName>
    <definedName name="Alter" localSheetId="4">#REF!</definedName>
    <definedName name="Alter" localSheetId="5">#REF!</definedName>
    <definedName name="Alter" localSheetId="2">#REF!</definedName>
    <definedName name="Alter" localSheetId="3">#REF!</definedName>
    <definedName name="Alter">#REF!</definedName>
    <definedName name="alteração" localSheetId="1">#REF!</definedName>
    <definedName name="alteração" localSheetId="4">#REF!</definedName>
    <definedName name="alteração" localSheetId="5">#REF!</definedName>
    <definedName name="alteração" localSheetId="2">#REF!</definedName>
    <definedName name="alteração" localSheetId="3">#REF!</definedName>
    <definedName name="alteração">#REF!</definedName>
    <definedName name="Aluguel">#REF!</definedName>
    <definedName name="ama" localSheetId="1">#REF!</definedName>
    <definedName name="ama" localSheetId="4">#REF!</definedName>
    <definedName name="ama" localSheetId="5">#REF!</definedName>
    <definedName name="ama" localSheetId="2">#REF!</definedName>
    <definedName name="ama" localSheetId="3">#REF!</definedName>
    <definedName name="ama">#REF!</definedName>
    <definedName name="amana" localSheetId="1">#REF!</definedName>
    <definedName name="amana" localSheetId="4">#REF!</definedName>
    <definedName name="amana" localSheetId="5">#REF!</definedName>
    <definedName name="amana" localSheetId="2">#REF!</definedName>
    <definedName name="amana" localSheetId="3">#REF!</definedName>
    <definedName name="amana">#REF!</definedName>
    <definedName name="amano" localSheetId="1">[0]!_p1</definedName>
    <definedName name="amano" localSheetId="4">[0]!_p1</definedName>
    <definedName name="amano" localSheetId="5">[0]!_p1</definedName>
    <definedName name="amano" localSheetId="2">[0]!_p1</definedName>
    <definedName name="amano" localSheetId="3">[0]!_p1</definedName>
    <definedName name="amano" localSheetId="0">[0]!_p1</definedName>
    <definedName name="amano">[0]!_p1</definedName>
    <definedName name="amano1" localSheetId="1">[0]!_p1</definedName>
    <definedName name="amano1" localSheetId="4">[0]!_p1</definedName>
    <definedName name="amano1" localSheetId="5">[0]!_p1</definedName>
    <definedName name="amano1" localSheetId="2">[0]!_p1</definedName>
    <definedName name="amano1" localSheetId="3">[0]!_p1</definedName>
    <definedName name="amano1" localSheetId="0">[0]!_p1</definedName>
    <definedName name="amano1">[0]!_p1</definedName>
    <definedName name="amazonia" localSheetId="1">#REF!</definedName>
    <definedName name="amazonia" localSheetId="4">#REF!</definedName>
    <definedName name="amazonia" localSheetId="5">#REF!</definedName>
    <definedName name="amazonia" localSheetId="2">#REF!</definedName>
    <definedName name="amazonia" localSheetId="3">#REF!</definedName>
    <definedName name="amazonia">#REF!</definedName>
    <definedName name="amazonia1" localSheetId="1">#REF!</definedName>
    <definedName name="amazonia1" localSheetId="4">#REF!</definedName>
    <definedName name="amazonia1" localSheetId="5">#REF!</definedName>
    <definedName name="amazonia1" localSheetId="2">#REF!</definedName>
    <definedName name="amazonia1" localSheetId="3">#REF!</definedName>
    <definedName name="amazonia1">#REF!</definedName>
    <definedName name="ana" localSheetId="1">#REF!</definedName>
    <definedName name="ana" localSheetId="4">#REF!</definedName>
    <definedName name="ana" localSheetId="5">#REF!</definedName>
    <definedName name="ana" localSheetId="2">#REF!</definedName>
    <definedName name="ana" localSheetId="3">#REF!</definedName>
    <definedName name="ana">#REF!</definedName>
    <definedName name="Andina">#REF!</definedName>
    <definedName name="andrea" localSheetId="1">#REF!</definedName>
    <definedName name="andrea" localSheetId="4">#REF!</definedName>
    <definedName name="andrea" localSheetId="5">#REF!</definedName>
    <definedName name="andrea" localSheetId="2">#REF!</definedName>
    <definedName name="andrea" localSheetId="3">#REF!</definedName>
    <definedName name="andrea">#REF!</definedName>
    <definedName name="AndreBiagi">#REF!</definedName>
    <definedName name="ANDRESSA">#REF!</definedName>
    <definedName name="anexos" localSheetId="1">#REF!</definedName>
    <definedName name="anexos" localSheetId="4">#REF!</definedName>
    <definedName name="anexos" localSheetId="5">#REF!</definedName>
    <definedName name="anexos" localSheetId="2">#REF!</definedName>
    <definedName name="anexos" localSheetId="3">#REF!</definedName>
    <definedName name="anexos">#REF!</definedName>
    <definedName name="annnnnnnnnn">#REF!</definedName>
    <definedName name="Ano">#REF!</definedName>
    <definedName name="ANO_ACOMPANHAMENTO">#REF!</definedName>
    <definedName name="another">#N/A</definedName>
    <definedName name="ansansn" localSheetId="1">#REF!</definedName>
    <definedName name="ansansn" localSheetId="4">#REF!</definedName>
    <definedName name="ansansn" localSheetId="5">#REF!</definedName>
    <definedName name="ansansn" localSheetId="2">#REF!</definedName>
    <definedName name="ansansn" localSheetId="3">#REF!</definedName>
    <definedName name="ansansn">#REF!</definedName>
    <definedName name="AQ" localSheetId="1">[0]!_p1</definedName>
    <definedName name="AQ" localSheetId="4">[0]!_p1</definedName>
    <definedName name="AQ" localSheetId="5">[0]!_p1</definedName>
    <definedName name="AQ" localSheetId="2">[0]!_p1</definedName>
    <definedName name="AQ" localSheetId="3">[0]!_p1</definedName>
    <definedName name="AQ" localSheetId="0">[0]!_p1</definedName>
    <definedName name="AQ">[0]!_p1</definedName>
    <definedName name="aqaaa" localSheetId="1">[0]!___p1</definedName>
    <definedName name="aqaaa" localSheetId="4">[0]!___p1</definedName>
    <definedName name="aqaaa" localSheetId="5">[0]!___p1</definedName>
    <definedName name="aqaaa" localSheetId="2">[0]!___p1</definedName>
    <definedName name="aqaaa" localSheetId="3">[0]!___p1</definedName>
    <definedName name="aqaaa" localSheetId="0">[0]!___p1</definedName>
    <definedName name="aqaaa">[0]!___p1</definedName>
    <definedName name="aquisição" localSheetId="1">#REF!</definedName>
    <definedName name="aquisição" localSheetId="4">#REF!</definedName>
    <definedName name="aquisição" localSheetId="5">#REF!</definedName>
    <definedName name="aquisição" localSheetId="2">#REF!</definedName>
    <definedName name="aquisição" localSheetId="3">#REF!</definedName>
    <definedName name="aquisição">#REF!</definedName>
    <definedName name="AREA">#REF!</definedName>
    <definedName name="ÁREA">#REF!</definedName>
    <definedName name="_xlnm.Extract">#REF!</definedName>
    <definedName name="_xlnm.Print_Area">#REF!</definedName>
    <definedName name="Área_impressão_IM">#REF!</definedName>
    <definedName name="AreEstimada">#REF!</definedName>
    <definedName name="AreFEE">#REF!</definedName>
    <definedName name="Arena_Santos">#REF!</definedName>
    <definedName name="AreReal">#REF!</definedName>
    <definedName name="arg" localSheetId="1">#REF!</definedName>
    <definedName name="arg" localSheetId="4">#REF!</definedName>
    <definedName name="arg" localSheetId="5">#REF!</definedName>
    <definedName name="arg" localSheetId="2">#REF!</definedName>
    <definedName name="arg" localSheetId="3">#REF!</definedName>
    <definedName name="arg">#REF!</definedName>
    <definedName name="Arq_Nome">#REF!</definedName>
    <definedName name="as" localSheetId="1">#REF!</definedName>
    <definedName name="as" localSheetId="4">#REF!</definedName>
    <definedName name="as" localSheetId="5">#REF!</definedName>
    <definedName name="as" localSheetId="2">#REF!</definedName>
    <definedName name="as" localSheetId="3">#REF!</definedName>
    <definedName name="as">#REF!</definedName>
    <definedName name="asa">#N/A</definedName>
    <definedName name="asasdasd" hidden="1">#REF!</definedName>
    <definedName name="asasdsfd" localSheetId="1">[0]!___p1</definedName>
    <definedName name="asasdsfd" localSheetId="4">[0]!___p1</definedName>
    <definedName name="asasdsfd" localSheetId="5">[0]!___p1</definedName>
    <definedName name="asasdsfd" localSheetId="2">[0]!___p1</definedName>
    <definedName name="asasdsfd" localSheetId="3">[0]!___p1</definedName>
    <definedName name="asasdsfd" localSheetId="0">[0]!___p1</definedName>
    <definedName name="asasdsfd">[0]!___p1</definedName>
    <definedName name="asd" localSheetId="0" hidden="1">#REF!</definedName>
    <definedName name="asd" hidden="1">#REF!</definedName>
    <definedName name="asdasd" localSheetId="1">#REF!</definedName>
    <definedName name="asdasd" localSheetId="4">#REF!</definedName>
    <definedName name="asdasd" localSheetId="5">#REF!</definedName>
    <definedName name="asdasd" localSheetId="2">#REF!</definedName>
    <definedName name="asdasd" localSheetId="3">#REF!</definedName>
    <definedName name="asdasd">#REF!</definedName>
    <definedName name="asde" localSheetId="1">[0]!___p1</definedName>
    <definedName name="asde" localSheetId="4">[0]!___p1</definedName>
    <definedName name="asde" localSheetId="5">[0]!___p1</definedName>
    <definedName name="asde" localSheetId="2">[0]!___p1</definedName>
    <definedName name="asde" localSheetId="3">[0]!___p1</definedName>
    <definedName name="asde" localSheetId="0">[0]!___p1</definedName>
    <definedName name="asde">[0]!___p1</definedName>
    <definedName name="asdfasdfasdf" localSheetId="1">[0]!_p1</definedName>
    <definedName name="asdfasdfasdf" localSheetId="4">[0]!_p1</definedName>
    <definedName name="asdfasdfasdf" localSheetId="5">[0]!_p1</definedName>
    <definedName name="asdfasdfasdf" localSheetId="2">[0]!_p1</definedName>
    <definedName name="asdfasdfasdf" localSheetId="3">[0]!_p1</definedName>
    <definedName name="asdfasdfasdf" localSheetId="0">[0]!_p1</definedName>
    <definedName name="asdfasdfasdf">[0]!_p1</definedName>
    <definedName name="ASE" localSheetId="1">#REF!</definedName>
    <definedName name="ASE" localSheetId="4">#REF!</definedName>
    <definedName name="ASE" localSheetId="5">#REF!</definedName>
    <definedName name="ASE" localSheetId="2">#REF!</definedName>
    <definedName name="ASE" localSheetId="3">#REF!</definedName>
    <definedName name="ASE">#REF!</definedName>
    <definedName name="ased" localSheetId="1">#REF!</definedName>
    <definedName name="ased" localSheetId="4">#REF!</definedName>
    <definedName name="ased" localSheetId="5">#REF!</definedName>
    <definedName name="ased" localSheetId="2">#REF!</definedName>
    <definedName name="ased" localSheetId="3">#REF!</definedName>
    <definedName name="ased">#REF!</definedName>
    <definedName name="ass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ta" localSheetId="0" hidden="1">{#N/A,#N/A,FALSE,"ROTINA";#N/A,#N/A,FALSE,"ITENS";#N/A,#N/A,FALSE,"ACOMP"}</definedName>
    <definedName name="Ata" hidden="1">{#N/A,#N/A,FALSE,"ROTINA";#N/A,#N/A,FALSE,"ITENS";#N/A,#N/A,FALSE,"ACOMP"}</definedName>
    <definedName name="ATUALIZADO_EM">#REF!</definedName>
    <definedName name="avab" localSheetId="1">#REF!</definedName>
    <definedName name="avab" localSheetId="4">#REF!</definedName>
    <definedName name="avab" localSheetId="5">#REF!</definedName>
    <definedName name="avab" localSheetId="2">#REF!</definedName>
    <definedName name="avab" localSheetId="3">#REF!</definedName>
    <definedName name="avab">#REF!</definedName>
    <definedName name="b" localSheetId="1">[0]!___p1</definedName>
    <definedName name="b" localSheetId="4">[0]!___p1</definedName>
    <definedName name="b" localSheetId="5">[0]!___p1</definedName>
    <definedName name="b" localSheetId="2">[0]!___p1</definedName>
    <definedName name="b" localSheetId="3">[0]!___p1</definedName>
    <definedName name="b" localSheetId="0">[0]!___p1</definedName>
    <definedName name="b">[0]!___p1</definedName>
    <definedName name="Banco" localSheetId="0">#REF!</definedName>
    <definedName name="Banco">#REF!</definedName>
    <definedName name="_xlnm.Database" localSheetId="0">#REF!</definedName>
    <definedName name="_xlnm.Database">#REF!</definedName>
    <definedName name="banco1">#REF!</definedName>
    <definedName name="BancoeLeas">#REF!</definedName>
    <definedName name="BASE">#REF!</definedName>
    <definedName name="BASE_STATUS">#REF!</definedName>
    <definedName name="BASEPROG">#REF!</definedName>
    <definedName name="BAU">#REF!</definedName>
    <definedName name="Baurú_Street">#REF!</definedName>
    <definedName name="bb" localSheetId="1">[0]!___p1</definedName>
    <definedName name="bb" localSheetId="4">[0]!___p1</definedName>
    <definedName name="bb" localSheetId="5">[0]!___p1</definedName>
    <definedName name="bb" localSheetId="2">[0]!___p1</definedName>
    <definedName name="bb" localSheetId="3">[0]!___p1</definedName>
    <definedName name="bb" localSheetId="0">[0]!___p1</definedName>
    <definedName name="bb">[0]!___p1</definedName>
    <definedName name="bbb" localSheetId="1">[0]!___p1</definedName>
    <definedName name="bbb" localSheetId="4">[0]!___p1</definedName>
    <definedName name="bbb" localSheetId="5">[0]!___p1</definedName>
    <definedName name="bbb" localSheetId="2">[0]!___p1</definedName>
    <definedName name="bbb" localSheetId="3">[0]!___p1</definedName>
    <definedName name="bbb" localSheetId="0">[0]!___p1</definedName>
    <definedName name="bbb">[0]!___p1</definedName>
    <definedName name="BBBB" localSheetId="1">[0]!_p1</definedName>
    <definedName name="BBBB" localSheetId="4">[0]!_p1</definedName>
    <definedName name="BBBB" localSheetId="5">[0]!_p1</definedName>
    <definedName name="BBBB" localSheetId="2">[0]!_p1</definedName>
    <definedName name="BBBB" localSheetId="3">[0]!_p1</definedName>
    <definedName name="BBBB" localSheetId="0">[0]!_p1</definedName>
    <definedName name="BBBB">[0]!_p1</definedName>
    <definedName name="bbbbb" localSheetId="1">[0]!___p1</definedName>
    <definedName name="bbbbb" localSheetId="4">[0]!___p1</definedName>
    <definedName name="bbbbb" localSheetId="5">[0]!___p1</definedName>
    <definedName name="bbbbb" localSheetId="2">[0]!___p1</definedName>
    <definedName name="bbbbb" localSheetId="3">[0]!___p1</definedName>
    <definedName name="bbbbb" localSheetId="0">[0]!___p1</definedName>
    <definedName name="bbbbb">[0]!___p1</definedName>
    <definedName name="BCWP" localSheetId="0">#REF!</definedName>
    <definedName name="BCWP">#REF!</definedName>
    <definedName name="BCWP2" localSheetId="0">#REF!</definedName>
    <definedName name="BCWP2">#REF!</definedName>
    <definedName name="BD" localSheetId="0">#REF!</definedName>
    <definedName name="BD">#REF!</definedName>
    <definedName name="BEL">#REF!</definedName>
    <definedName name="BFX_A6874CA2_7E1A_11d2_8615_006097CC7F35">60118</definedName>
    <definedName name="BFX_BRANDFX">60122</definedName>
    <definedName name="bgaw4eg" localSheetId="1">#REF!</definedName>
    <definedName name="bgaw4eg" localSheetId="4">#REF!</definedName>
    <definedName name="bgaw4eg" localSheetId="5">#REF!</definedName>
    <definedName name="bgaw4eg" localSheetId="2">#REF!</definedName>
    <definedName name="bgaw4eg" localSheetId="3">#REF!</definedName>
    <definedName name="bgaw4eg">#REF!</definedName>
    <definedName name="BH">#REF!</definedName>
    <definedName name="bla" localSheetId="0" hidden="1">{"'crono'!$U$12:$W$20"}</definedName>
    <definedName name="bla" hidden="1">{"'crono'!$U$12:$W$20"}</definedName>
    <definedName name="BO" localSheetId="1">[0]!_p1</definedName>
    <definedName name="BO" localSheetId="4">[0]!_p1</definedName>
    <definedName name="BO" localSheetId="5">[0]!_p1</definedName>
    <definedName name="BO" localSheetId="2">[0]!_p1</definedName>
    <definedName name="BO" localSheetId="3">[0]!_p1</definedName>
    <definedName name="BO" localSheetId="0">[0]!_p1</definedName>
    <definedName name="BO">[0]!_p1</definedName>
    <definedName name="boneco" localSheetId="0">#REF!</definedName>
    <definedName name="boneco">#REF!</definedName>
    <definedName name="bORDA" localSheetId="0">#REF!</definedName>
    <definedName name="bORDA">#REF!</definedName>
    <definedName name="boxes" localSheetId="0">#REF!,#REF!</definedName>
    <definedName name="boxes">#REF!,#REF!</definedName>
    <definedName name="bra" localSheetId="1">[0]!_p1</definedName>
    <definedName name="bra" localSheetId="4">[0]!_p1</definedName>
    <definedName name="bra" localSheetId="5">[0]!_p1</definedName>
    <definedName name="bra" localSheetId="2">[0]!_p1</definedName>
    <definedName name="bra" localSheetId="3">[0]!_p1</definedName>
    <definedName name="bra" localSheetId="0">[0]!_p1</definedName>
    <definedName name="bra">[0]!_p1</definedName>
    <definedName name="Bsdg1" localSheetId="0">#REF!</definedName>
    <definedName name="Bsdg1">#REF!</definedName>
    <definedName name="Bsdg2" localSheetId="0">#REF!</definedName>
    <definedName name="Bsdg2">#REF!</definedName>
    <definedName name="BuiltIn_Print_Area___1" localSheetId="0">#REF!</definedName>
    <definedName name="BuiltIn_Print_Area___1">#REF!</definedName>
    <definedName name="busdoor" localSheetId="1">#REF!</definedName>
    <definedName name="busdoor" localSheetId="4">#REF!</definedName>
    <definedName name="busdoor" localSheetId="5">#REF!</definedName>
    <definedName name="busdoor" localSheetId="2">#REF!</definedName>
    <definedName name="busdoor" localSheetId="3">#REF!</definedName>
    <definedName name="busdoor">#REF!</definedName>
    <definedName name="BV" localSheetId="0" hidden="1">{"'crono'!$U$12:$W$20"}</definedName>
    <definedName name="BV" hidden="1">{"'crono'!$U$12:$W$20"}</definedName>
    <definedName name="ç" localSheetId="1">[0]!___p1</definedName>
    <definedName name="ç" localSheetId="4">[0]!___p1</definedName>
    <definedName name="ç" localSheetId="5">[0]!___p1</definedName>
    <definedName name="ç" localSheetId="2">[0]!___p1</definedName>
    <definedName name="ç" localSheetId="3">[0]!___p1</definedName>
    <definedName name="ç" localSheetId="0">[0]!___p1</definedName>
    <definedName name="ç">[0]!___p1</definedName>
    <definedName name="CA" localSheetId="1">[0]!_p1</definedName>
    <definedName name="CA" localSheetId="4">[0]!_p1</definedName>
    <definedName name="CA" localSheetId="5">[0]!_p1</definedName>
    <definedName name="CA" localSheetId="2">[0]!_p1</definedName>
    <definedName name="CA" localSheetId="3">[0]!_p1</definedName>
    <definedName name="CA" localSheetId="0">[0]!_p1</definedName>
    <definedName name="CA">[0]!_p1</definedName>
    <definedName name="CABO" localSheetId="1">[0]!_p1</definedName>
    <definedName name="CABO" localSheetId="4">[0]!_p1</definedName>
    <definedName name="CABO" localSheetId="5">[0]!_p1</definedName>
    <definedName name="CABO" localSheetId="2">[0]!_p1</definedName>
    <definedName name="CABO" localSheetId="3">[0]!_p1</definedName>
    <definedName name="CABO" localSheetId="0">[0]!_p1</definedName>
    <definedName name="CABO">[0]!_p1</definedName>
    <definedName name="cabo1" localSheetId="0">#REF!</definedName>
    <definedName name="cabo1">#REF!</definedName>
    <definedName name="caboago" localSheetId="0">#REF!</definedName>
    <definedName name="caboago">#REF!</definedName>
    <definedName name="CAD_ID" localSheetId="0">#REF!</definedName>
    <definedName name="CAD_ID">#REF!</definedName>
    <definedName name="CAG" localSheetId="1">[0]!_p1</definedName>
    <definedName name="CAG" localSheetId="4">[0]!_p1</definedName>
    <definedName name="CAG" localSheetId="5">[0]!_p1</definedName>
    <definedName name="CAG" localSheetId="2">[0]!_p1</definedName>
    <definedName name="CAG" localSheetId="3">[0]!_p1</definedName>
    <definedName name="CAG" localSheetId="0">[0]!_p1</definedName>
    <definedName name="CAG">[0]!_p1</definedName>
    <definedName name="cal" localSheetId="1">#REF!</definedName>
    <definedName name="cal" localSheetId="4">#REF!</definedName>
    <definedName name="cal" localSheetId="5">#REF!</definedName>
    <definedName name="cal" localSheetId="2">#REF!</definedName>
    <definedName name="cal" localSheetId="3">#REF!</definedName>
    <definedName name="cal">#REF!</definedName>
    <definedName name="CAM">#REF!</definedName>
    <definedName name="camila" localSheetId="1">#REF!</definedName>
    <definedName name="camila" localSheetId="4">#REF!</definedName>
    <definedName name="camila" localSheetId="5">#REF!</definedName>
    <definedName name="camila" localSheetId="2">#REF!</definedName>
    <definedName name="camila" localSheetId="3">#REF!</definedName>
    <definedName name="camila">#REF!</definedName>
    <definedName name="Caminhão">#REF!</definedName>
    <definedName name="cancelar" localSheetId="1">[0]!_p1</definedName>
    <definedName name="cancelar" localSheetId="4">[0]!_p1</definedName>
    <definedName name="cancelar" localSheetId="5">[0]!_p1</definedName>
    <definedName name="cancelar" localSheetId="2">[0]!_p1</definedName>
    <definedName name="cancelar" localSheetId="3">[0]!_p1</definedName>
    <definedName name="cancelar" localSheetId="0">[0]!_p1</definedName>
    <definedName name="cancelar">[0]!_p1</definedName>
    <definedName name="cap" localSheetId="0">#REF!</definedName>
    <definedName name="cap">#REF!</definedName>
    <definedName name="capa">#REF!</definedName>
    <definedName name="Capaa1" localSheetId="1">#REF!</definedName>
    <definedName name="Capaa1" localSheetId="4">#REF!</definedName>
    <definedName name="Capaa1" localSheetId="5">#REF!</definedName>
    <definedName name="Capaa1" localSheetId="2">#REF!</definedName>
    <definedName name="Capaa1" localSheetId="3">#REF!</definedName>
    <definedName name="Capaa1">#REF!</definedName>
    <definedName name="capacorporate">#REF!</definedName>
    <definedName name="capafraglobal">#REF!</definedName>
    <definedName name="Capanova" hidden="1">#REF!</definedName>
    <definedName name="capas">#N/A</definedName>
    <definedName name="Capinha" localSheetId="1">[0]!___p1</definedName>
    <definedName name="Capinha" localSheetId="4">[0]!___p1</definedName>
    <definedName name="Capinha" localSheetId="5">[0]!___p1</definedName>
    <definedName name="Capinha" localSheetId="2">[0]!___p1</definedName>
    <definedName name="Capinha" localSheetId="3">[0]!___p1</definedName>
    <definedName name="Capinha" localSheetId="0">[0]!___p1</definedName>
    <definedName name="Capinha">[0]!___p1</definedName>
    <definedName name="CARA" localSheetId="1">[0]!_p1</definedName>
    <definedName name="CARA" localSheetId="4">[0]!_p1</definedName>
    <definedName name="CARA" localSheetId="5">[0]!_p1</definedName>
    <definedName name="CARA" localSheetId="2">[0]!_p1</definedName>
    <definedName name="CARA" localSheetId="3">[0]!_p1</definedName>
    <definedName name="CARA" localSheetId="0">[0]!_p1</definedName>
    <definedName name="CARA">[0]!_p1</definedName>
    <definedName name="caras" localSheetId="0">#REF!</definedName>
    <definedName name="caras">#REF!</definedName>
    <definedName name="carla" localSheetId="1">#REF!</definedName>
    <definedName name="carla" localSheetId="4">#REF!</definedName>
    <definedName name="carla" localSheetId="5">#REF!</definedName>
    <definedName name="carla" localSheetId="2">#REF!</definedName>
    <definedName name="carla" localSheetId="3">#REF!</definedName>
    <definedName name="carla">#REF!</definedName>
    <definedName name="carm" localSheetId="1">[0]!_p1</definedName>
    <definedName name="carm" localSheetId="4">[0]!_p1</definedName>
    <definedName name="carm" localSheetId="5">[0]!_p1</definedName>
    <definedName name="carm" localSheetId="2">[0]!_p1</definedName>
    <definedName name="carm" localSheetId="3">[0]!_p1</definedName>
    <definedName name="carm" localSheetId="0">[0]!_p1</definedName>
    <definedName name="carm">[0]!_p1</definedName>
    <definedName name="CASA" localSheetId="1">[0]!_p1</definedName>
    <definedName name="CASA" localSheetId="4">[0]!_p1</definedName>
    <definedName name="CASA" localSheetId="5">[0]!_p1</definedName>
    <definedName name="CASA" localSheetId="2">[0]!_p1</definedName>
    <definedName name="CASA" localSheetId="3">[0]!_p1</definedName>
    <definedName name="CASA" localSheetId="0">[0]!_p1</definedName>
    <definedName name="CASA">[0]!_p1</definedName>
    <definedName name="cata" localSheetId="1">[0]!_p1</definedName>
    <definedName name="cata" localSheetId="4">[0]!_p1</definedName>
    <definedName name="cata" localSheetId="5">[0]!_p1</definedName>
    <definedName name="cata" localSheetId="2">[0]!_p1</definedName>
    <definedName name="cata" localSheetId="3">[0]!_p1</definedName>
    <definedName name="cata" localSheetId="0">[0]!_p1</definedName>
    <definedName name="cata">[0]!_p1</definedName>
    <definedName name="cc" localSheetId="1">[0]!____p1</definedName>
    <definedName name="cc" localSheetId="4">[0]!____p1</definedName>
    <definedName name="cc" localSheetId="5">[0]!____p1</definedName>
    <definedName name="cc" localSheetId="2">[0]!____p1</definedName>
    <definedName name="cc" localSheetId="3">[0]!____p1</definedName>
    <definedName name="cc" localSheetId="0">[0]!____p1</definedName>
    <definedName name="cc">[0]!____p1</definedName>
    <definedName name="ccc" localSheetId="1">[0]!___p1</definedName>
    <definedName name="ccc" localSheetId="4">[0]!___p1</definedName>
    <definedName name="ccc" localSheetId="5">[0]!___p1</definedName>
    <definedName name="ccc" localSheetId="2">[0]!___p1</definedName>
    <definedName name="ccc" localSheetId="3">[0]!___p1</definedName>
    <definedName name="ccc" localSheetId="0">[0]!___p1</definedName>
    <definedName name="ccc">[0]!___p1</definedName>
    <definedName name="ççç" localSheetId="1">[0]!___p1</definedName>
    <definedName name="ççç" localSheetId="4">[0]!___p1</definedName>
    <definedName name="ççç" localSheetId="5">[0]!___p1</definedName>
    <definedName name="ççç" localSheetId="2">[0]!___p1</definedName>
    <definedName name="ççç" localSheetId="3">[0]!___p1</definedName>
    <definedName name="ççç" localSheetId="0">[0]!___p1</definedName>
    <definedName name="ççç">[0]!___p1</definedName>
    <definedName name="cccc" localSheetId="1">[0]!___p1</definedName>
    <definedName name="cccc" localSheetId="4">[0]!___p1</definedName>
    <definedName name="cccc" localSheetId="5">[0]!___p1</definedName>
    <definedName name="cccc" localSheetId="2">[0]!___p1</definedName>
    <definedName name="cccc" localSheetId="3">[0]!___p1</definedName>
    <definedName name="cccc" localSheetId="0">[0]!___p1</definedName>
    <definedName name="cccc">[0]!___p1</definedName>
    <definedName name="ccccc" localSheetId="1">#REF!</definedName>
    <definedName name="ccccc" localSheetId="4">#REF!</definedName>
    <definedName name="ccccc" localSheetId="5">#REF!</definedName>
    <definedName name="ccccc" localSheetId="2">#REF!</definedName>
    <definedName name="ccccc" localSheetId="3">#REF!</definedName>
    <definedName name="ccccc">#REF!</definedName>
    <definedName name="cccd" localSheetId="1">[0]!___p1</definedName>
    <definedName name="cccd" localSheetId="4">[0]!___p1</definedName>
    <definedName name="cccd" localSheetId="5">[0]!___p1</definedName>
    <definedName name="cccd" localSheetId="2">[0]!___p1</definedName>
    <definedName name="cccd" localSheetId="3">[0]!___p1</definedName>
    <definedName name="cccd" localSheetId="0">[0]!___p1</definedName>
    <definedName name="cccd">[0]!___p1</definedName>
    <definedName name="CCL" localSheetId="0">#REF!</definedName>
    <definedName name="CCL">#REF!</definedName>
    <definedName name="CD" localSheetId="0">#REF!</definedName>
    <definedName name="CD">#REF!</definedName>
    <definedName name="CDB" localSheetId="0">#REF!</definedName>
    <definedName name="CDB">#REF!</definedName>
    <definedName name="CDP">#REF!</definedName>
    <definedName name="CEE">#REF!</definedName>
    <definedName name="Cell_Errors">#N/A</definedName>
    <definedName name="celltips_area">#REF!</definedName>
    <definedName name="centxdol">#REF!</definedName>
    <definedName name="CID">#REF!</definedName>
    <definedName name="Cin">#REF!</definedName>
    <definedName name="CINE">#REF!</definedName>
    <definedName name="cinefocu">#REF!</definedName>
    <definedName name="cinefocus">#REF!</definedName>
    <definedName name="CINEMA">#REF!</definedName>
    <definedName name="cinta">#REF!</definedName>
    <definedName name="claudia">#REF!</definedName>
    <definedName name="Clientes">#REF!</definedName>
    <definedName name="ÇLK" localSheetId="1">[0]!_p1</definedName>
    <definedName name="ÇLK" localSheetId="4">[0]!_p1</definedName>
    <definedName name="ÇLK" localSheetId="5">[0]!_p1</definedName>
    <definedName name="ÇLK" localSheetId="2">[0]!_p1</definedName>
    <definedName name="ÇLK" localSheetId="3">[0]!_p1</definedName>
    <definedName name="ÇLK" localSheetId="0">[0]!_p1</definedName>
    <definedName name="ÇLK">[0]!_p1</definedName>
    <definedName name="CMV" localSheetId="0">#REF!</definedName>
    <definedName name="CMV">#REF!</definedName>
    <definedName name="cn" localSheetId="1">[0]!____p1</definedName>
    <definedName name="cn" localSheetId="4">[0]!____p1</definedName>
    <definedName name="cn" localSheetId="5">[0]!____p1</definedName>
    <definedName name="cn" localSheetId="2">[0]!____p1</definedName>
    <definedName name="cn" localSheetId="3">[0]!____p1</definedName>
    <definedName name="cn" localSheetId="0">[0]!____p1</definedName>
    <definedName name="cn">[0]!____p1</definedName>
    <definedName name="CNH">#REF!</definedName>
    <definedName name="ço" localSheetId="1">[0]!___p1</definedName>
    <definedName name="ço" localSheetId="4">[0]!___p1</definedName>
    <definedName name="ço" localSheetId="5">[0]!___p1</definedName>
    <definedName name="ço" localSheetId="2">[0]!___p1</definedName>
    <definedName name="ço" localSheetId="3">[0]!___p1</definedName>
    <definedName name="ço" localSheetId="0">[0]!___p1</definedName>
    <definedName name="ço">[0]!___p1</definedName>
    <definedName name="cobertura" localSheetId="1">#REF!</definedName>
    <definedName name="cobertura" localSheetId="4">#REF!</definedName>
    <definedName name="cobertura" localSheetId="5">#REF!</definedName>
    <definedName name="cobertura" localSheetId="2">#REF!</definedName>
    <definedName name="cobertura" localSheetId="3">#REF!</definedName>
    <definedName name="cobertura">#REF!</definedName>
    <definedName name="COD">#REF!</definedName>
    <definedName name="CODTERRITORIO">#REF!</definedName>
    <definedName name="coelho" localSheetId="1">[0]!___p1</definedName>
    <definedName name="coelho" localSheetId="4">[0]!___p1</definedName>
    <definedName name="coelho" localSheetId="5">[0]!___p1</definedName>
    <definedName name="coelho" localSheetId="2">[0]!___p1</definedName>
    <definedName name="coelho" localSheetId="3">[0]!___p1</definedName>
    <definedName name="coelho" localSheetId="0">[0]!___p1</definedName>
    <definedName name="coelho">[0]!___p1</definedName>
    <definedName name="Color" localSheetId="0">#REF!</definedName>
    <definedName name="Color">#REF!</definedName>
    <definedName name="comissao_agencia" localSheetId="0">#REF!</definedName>
    <definedName name="comissao_agencia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 localSheetId="0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itgo" localSheetId="0">#REF!</definedName>
    <definedName name="conitgo">#REF!</definedName>
    <definedName name="CONSIDERAÇÕES" localSheetId="1">[0]!_p1</definedName>
    <definedName name="CONSIDERAÇÕES" localSheetId="4">[0]!_p1</definedName>
    <definedName name="CONSIDERAÇÕES" localSheetId="5">[0]!_p1</definedName>
    <definedName name="CONSIDERAÇÕES" localSheetId="2">[0]!_p1</definedName>
    <definedName name="CONSIDERAÇÕES" localSheetId="3">[0]!_p1</definedName>
    <definedName name="CONSIDERAÇÕES" localSheetId="0">[0]!_p1</definedName>
    <definedName name="CONSIDERAÇÕES">[0]!_p1</definedName>
    <definedName name="CONSOL">#REF!</definedName>
    <definedName name="consolidado1">#REF!</definedName>
    <definedName name="CONSOLIDADOR">#REF!</definedName>
    <definedName name="CONSOLIDADOR_DIR">#REF!</definedName>
    <definedName name="contato" localSheetId="1">[0]!_p1</definedName>
    <definedName name="contato" localSheetId="4">[0]!_p1</definedName>
    <definedName name="contato" localSheetId="5">[0]!_p1</definedName>
    <definedName name="contato" localSheetId="2">[0]!_p1</definedName>
    <definedName name="contato" localSheetId="3">[0]!_p1</definedName>
    <definedName name="contato" localSheetId="0">[0]!_p1</definedName>
    <definedName name="contato">[0]!_p1</definedName>
    <definedName name="contigo" localSheetId="0">#REF!</definedName>
    <definedName name="contigo">#REF!</definedName>
    <definedName name="conv_vol" localSheetId="0">#REF!</definedName>
    <definedName name="conv_vol">#REF!</definedName>
    <definedName name="çooppoç" localSheetId="1">[0]!___p1</definedName>
    <definedName name="çooppoç" localSheetId="4">[0]!___p1</definedName>
    <definedName name="çooppoç" localSheetId="5">[0]!___p1</definedName>
    <definedName name="çooppoç" localSheetId="2">[0]!___p1</definedName>
    <definedName name="çooppoç" localSheetId="3">[0]!___p1</definedName>
    <definedName name="çooppoç" localSheetId="0">[0]!___p1</definedName>
    <definedName name="çooppoç">[0]!___p1</definedName>
    <definedName name="copa" localSheetId="1">#REF!</definedName>
    <definedName name="copa" localSheetId="4">#REF!</definedName>
    <definedName name="copa" localSheetId="5">#REF!</definedName>
    <definedName name="copa" localSheetId="2">#REF!</definedName>
    <definedName name="copa" localSheetId="3">#REF!</definedName>
    <definedName name="copa">#REF!</definedName>
    <definedName name="copi" localSheetId="1">[0]!_p1</definedName>
    <definedName name="copi" localSheetId="4">[0]!_p1</definedName>
    <definedName name="copi" localSheetId="5">[0]!_p1</definedName>
    <definedName name="copi" localSheetId="2">[0]!_p1</definedName>
    <definedName name="copi" localSheetId="3">[0]!_p1</definedName>
    <definedName name="copi" localSheetId="0">[0]!_p1</definedName>
    <definedName name="copi">[0]!_p1</definedName>
    <definedName name="correção" localSheetId="1">#REF!</definedName>
    <definedName name="correção" localSheetId="4">#REF!</definedName>
    <definedName name="correção" localSheetId="5">#REF!</definedName>
    <definedName name="correção" localSheetId="2">#REF!</definedName>
    <definedName name="correção" localSheetId="3">#REF!</definedName>
    <definedName name="correção">#REF!</definedName>
    <definedName name="CP_Paineis">#REF!</definedName>
    <definedName name="cr" localSheetId="1">#REF!</definedName>
    <definedName name="cr" localSheetId="4">#REF!</definedName>
    <definedName name="cr" localSheetId="5">#REF!</definedName>
    <definedName name="cr" localSheetId="2">#REF!</definedName>
    <definedName name="cr" localSheetId="3">#REF!</definedName>
    <definedName name="cr">#REF!</definedName>
    <definedName name="criativa">#REF!</definedName>
    <definedName name="_xlnm.Criteria">#REF!</definedName>
    <definedName name="Crono" localSheetId="1">[0]!_p1</definedName>
    <definedName name="Crono" localSheetId="4">[0]!_p1</definedName>
    <definedName name="Crono" localSheetId="5">[0]!_p1</definedName>
    <definedName name="Crono" localSheetId="2">[0]!_p1</definedName>
    <definedName name="Crono" localSheetId="3">[0]!_p1</definedName>
    <definedName name="Crono" localSheetId="0">[0]!_p1</definedName>
    <definedName name="Crono">[0]!_p1</definedName>
    <definedName name="Crono_Baurú" localSheetId="0">#REF!</definedName>
    <definedName name="Crono_Baurú">#REF!</definedName>
    <definedName name="crono_ok" localSheetId="1">[0]!_p1</definedName>
    <definedName name="crono_ok" localSheetId="4">[0]!_p1</definedName>
    <definedName name="crono_ok" localSheetId="5">[0]!_p1</definedName>
    <definedName name="crono_ok" localSheetId="2">[0]!_p1</definedName>
    <definedName name="crono_ok" localSheetId="3">[0]!_p1</definedName>
    <definedName name="crono_ok" localSheetId="0">[0]!_p1</definedName>
    <definedName name="crono_ok">[0]!_p1</definedName>
    <definedName name="cronoapresentaçao" localSheetId="0">#REF!</definedName>
    <definedName name="cronoapresentaçao">#REF!</definedName>
    <definedName name="cronoapresentaçao2" localSheetId="0">#REF!</definedName>
    <definedName name="cronoapresentaçao2">#REF!</definedName>
    <definedName name="CronoCorporate" localSheetId="0">#REF!</definedName>
    <definedName name="CronoCorporate">#REF!</definedName>
    <definedName name="cronograma" localSheetId="1">[0]!_p1</definedName>
    <definedName name="cronograma" localSheetId="4">[0]!_p1</definedName>
    <definedName name="cronograma" localSheetId="5">[0]!_p1</definedName>
    <definedName name="cronograma" localSheetId="2">[0]!_p1</definedName>
    <definedName name="cronograma" localSheetId="3">[0]!_p1</definedName>
    <definedName name="cronograma" localSheetId="0">[0]!_p1</definedName>
    <definedName name="cronograma">[0]!_p1</definedName>
    <definedName name="cronograma1" localSheetId="0">#REF!</definedName>
    <definedName name="cronograma1">#REF!</definedName>
    <definedName name="cronograma2" localSheetId="0">#REF!</definedName>
    <definedName name="cronograma2">#REF!</definedName>
    <definedName name="CRONOI" localSheetId="0" hidden="1">{#N/A,#N/A,FALSE,"SP1-OUT";#N/A,#N/A,FALSE,"SP1-NOV";#N/A,#N/A,FALSE,"SANT-OUT";#N/A,#N/A,FALSE,"SANT-NOV";#N/A,#N/A,FALSE,"CAMP-OUT";#N/A,#N/A,FALSE,"CAMP-NOV";#N/A,#N/A,FALSE,"CRONO 1";#N/A,#N/A,FALSE,"CAPA"}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merchandising">#REF!</definedName>
    <definedName name="cronomerchandising2">#REF!</definedName>
    <definedName name="crononovo" localSheetId="1">[0]!___p1</definedName>
    <definedName name="crononovo" localSheetId="4">[0]!___p1</definedName>
    <definedName name="crononovo" localSheetId="5">[0]!___p1</definedName>
    <definedName name="crononovo" localSheetId="2">[0]!___p1</definedName>
    <definedName name="crononovo" localSheetId="3">[0]!___p1</definedName>
    <definedName name="crononovo" localSheetId="0">[0]!___p1</definedName>
    <definedName name="crononovo">[0]!___p1</definedName>
    <definedName name="cronorevista2" localSheetId="0">#REF!</definedName>
    <definedName name="cronorevista2">#REF!</definedName>
    <definedName name="cronorevistas" localSheetId="0">#REF!</definedName>
    <definedName name="cronorevistas">#REF!</definedName>
    <definedName name="cronotrade" localSheetId="0">#REF!</definedName>
    <definedName name="cronotrade">#REF!</definedName>
    <definedName name="cronoverrba" localSheetId="1">[0]!____p1</definedName>
    <definedName name="cronoverrba" localSheetId="4">[0]!____p1</definedName>
    <definedName name="cronoverrba" localSheetId="5">[0]!____p1</definedName>
    <definedName name="cronoverrba" localSheetId="2">[0]!____p1</definedName>
    <definedName name="cronoverrba" localSheetId="3">[0]!____p1</definedName>
    <definedName name="cronoverrba" localSheetId="0">[0]!____p1</definedName>
    <definedName name="cronoverrba">[0]!____p1</definedName>
    <definedName name="croresumo" localSheetId="1">[0]!___p1</definedName>
    <definedName name="croresumo" localSheetId="4">[0]!___p1</definedName>
    <definedName name="croresumo" localSheetId="5">[0]!___p1</definedName>
    <definedName name="croresumo" localSheetId="2">[0]!___p1</definedName>
    <definedName name="croresumo" localSheetId="3">[0]!___p1</definedName>
    <definedName name="croresumo" localSheetId="0">[0]!___p1</definedName>
    <definedName name="croresumo">[0]!___p1</definedName>
    <definedName name="CS" localSheetId="0">#REF!</definedName>
    <definedName name="CS">#REF!</definedName>
    <definedName name="cto" localSheetId="1">[0]!___p1</definedName>
    <definedName name="cto" localSheetId="4">[0]!___p1</definedName>
    <definedName name="cto" localSheetId="5">[0]!___p1</definedName>
    <definedName name="cto" localSheetId="2">[0]!___p1</definedName>
    <definedName name="cto" localSheetId="3">[0]!___p1</definedName>
    <definedName name="cto" localSheetId="0">[0]!___p1</definedName>
    <definedName name="cto">[0]!___p1</definedName>
    <definedName name="cu" localSheetId="0">#REF!</definedName>
    <definedName name="cu">#REF!</definedName>
    <definedName name="CUR">#REF!</definedName>
    <definedName name="CWB">#REF!</definedName>
    <definedName name="CYC">#REF!</definedName>
    <definedName name="d" localSheetId="1">[0]!_p1</definedName>
    <definedName name="d" localSheetId="4">[0]!_p1</definedName>
    <definedName name="d" localSheetId="5">[0]!_p1</definedName>
    <definedName name="d" localSheetId="2">[0]!_p1</definedName>
    <definedName name="d" localSheetId="3">[0]!_p1</definedName>
    <definedName name="d" localSheetId="0">[0]!_p1</definedName>
    <definedName name="d">[0]!_p1</definedName>
    <definedName name="DADOS_DG" localSheetId="0">#REF!</definedName>
    <definedName name="DADOS_DG">#REF!</definedName>
    <definedName name="daniela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localSheetId="1">[0]!__p1</definedName>
    <definedName name="das" localSheetId="4">[0]!__p1</definedName>
    <definedName name="das" localSheetId="5">[0]!__p1</definedName>
    <definedName name="das" localSheetId="2">[0]!__p1</definedName>
    <definedName name="das" localSheetId="3">[0]!__p1</definedName>
    <definedName name="das" localSheetId="0">[0]!__p1</definedName>
    <definedName name="das">[0]!__p1</definedName>
    <definedName name="Data_de_Processamento">#REF!</definedName>
    <definedName name="DAYINDX">#REF!</definedName>
    <definedName name="DC">#REF!</definedName>
    <definedName name="dd" localSheetId="1">[0]!___p1</definedName>
    <definedName name="dd" localSheetId="4">[0]!___p1</definedName>
    <definedName name="dd" localSheetId="5">[0]!___p1</definedName>
    <definedName name="dd" localSheetId="2">[0]!___p1</definedName>
    <definedName name="dd" localSheetId="3">[0]!___p1</definedName>
    <definedName name="dd" localSheetId="0">[0]!___p1</definedName>
    <definedName name="dd">[0]!___p1</definedName>
    <definedName name="DdaHoraPgPerc">#REF!</definedName>
    <definedName name="ddd" localSheetId="1">[0]!___p1</definedName>
    <definedName name="ddd" localSheetId="4">[0]!___p1</definedName>
    <definedName name="ddd" localSheetId="5">[0]!___p1</definedName>
    <definedName name="ddd" localSheetId="2">[0]!___p1</definedName>
    <definedName name="ddd" localSheetId="3">[0]!___p1</definedName>
    <definedName name="ddd" localSheetId="0">[0]!___p1</definedName>
    <definedName name="ddd">[0]!___p1</definedName>
    <definedName name="dddd" localSheetId="1">[0]!___p1</definedName>
    <definedName name="dddd" localSheetId="4">[0]!___p1</definedName>
    <definedName name="dddd" localSheetId="5">[0]!___p1</definedName>
    <definedName name="dddd" localSheetId="2">[0]!___p1</definedName>
    <definedName name="dddd" localSheetId="3">[0]!___p1</definedName>
    <definedName name="dddd" localSheetId="0">[0]!___p1</definedName>
    <definedName name="dddd">[0]!___p1</definedName>
    <definedName name="DDDDDD" localSheetId="0">#REF!</definedName>
    <definedName name="DDDDDD">#REF!</definedName>
    <definedName name="de" localSheetId="1">#REF!</definedName>
    <definedName name="de" localSheetId="4">#REF!</definedName>
    <definedName name="de" localSheetId="5">#REF!</definedName>
    <definedName name="de" localSheetId="2">#REF!</definedName>
    <definedName name="de" localSheetId="3">#REF!</definedName>
    <definedName name="de">#REF!</definedName>
    <definedName name="defesa" localSheetId="1">[0]!___p1</definedName>
    <definedName name="defesa" localSheetId="4">[0]!___p1</definedName>
    <definedName name="defesa" localSheetId="5">[0]!___p1</definedName>
    <definedName name="defesa" localSheetId="2">[0]!___p1</definedName>
    <definedName name="defesa" localSheetId="3">[0]!___p1</definedName>
    <definedName name="defesa" localSheetId="0">[0]!___p1</definedName>
    <definedName name="defesa">[0]!___p1</definedName>
    <definedName name="Definition" localSheetId="0">#REF!</definedName>
    <definedName name="Definition">#REF!</definedName>
    <definedName name="deia" localSheetId="1">#REF!</definedName>
    <definedName name="deia" localSheetId="4">#REF!</definedName>
    <definedName name="deia" localSheetId="5">#REF!</definedName>
    <definedName name="deia" localSheetId="2">#REF!</definedName>
    <definedName name="deia" localSheetId="3">#REF!</definedName>
    <definedName name="deia">#REF!</definedName>
    <definedName name="DEMAIS" localSheetId="1">[0]!___p1</definedName>
    <definedName name="DEMAIS" localSheetId="4">[0]!___p1</definedName>
    <definedName name="DEMAIS" localSheetId="5">[0]!___p1</definedName>
    <definedName name="DEMAIS" localSheetId="2">[0]!___p1</definedName>
    <definedName name="DEMAIS" localSheetId="3">[0]!___p1</definedName>
    <definedName name="DEMAIS" localSheetId="0">[0]!___p1</definedName>
    <definedName name="DEMAIS">[0]!___p1</definedName>
    <definedName name="DERSF" localSheetId="1">#REF!</definedName>
    <definedName name="DERSF" localSheetId="4">#REF!</definedName>
    <definedName name="DERSF" localSheetId="5">#REF!</definedName>
    <definedName name="DERSF" localSheetId="2">#REF!</definedName>
    <definedName name="DERSF" localSheetId="3">#REF!</definedName>
    <definedName name="DERSF">#REF!</definedName>
    <definedName name="dez" localSheetId="1">[0]!___p1</definedName>
    <definedName name="dez" localSheetId="4">[0]!___p1</definedName>
    <definedName name="dez" localSheetId="5">[0]!___p1</definedName>
    <definedName name="dez" localSheetId="2">[0]!___p1</definedName>
    <definedName name="dez" localSheetId="3">[0]!___p1</definedName>
    <definedName name="dez" localSheetId="0">[0]!___p1</definedName>
    <definedName name="dez">[0]!___p1</definedName>
    <definedName name="DF">#REF!</definedName>
    <definedName name="DFDFDFDFD" localSheetId="1">[0]!_p1</definedName>
    <definedName name="DFDFDFDFD" localSheetId="4">[0]!_p1</definedName>
    <definedName name="DFDFDFDFD" localSheetId="5">[0]!_p1</definedName>
    <definedName name="DFDFDFDFD" localSheetId="2">[0]!_p1</definedName>
    <definedName name="DFDFDFDFD" localSheetId="3">[0]!_p1</definedName>
    <definedName name="DFDFDFDFD" localSheetId="0">[0]!_p1</definedName>
    <definedName name="DFDFDFDFD">[0]!_p1</definedName>
    <definedName name="dflt1" localSheetId="0">#REF!</definedName>
    <definedName name="dflt1">#REF!</definedName>
    <definedName name="dflt2" localSheetId="0">#REF!</definedName>
    <definedName name="dflt2">#REF!</definedName>
    <definedName name="dflt3" localSheetId="0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fre" localSheetId="1">[0]!___p1</definedName>
    <definedName name="dfre" localSheetId="4">[0]!___p1</definedName>
    <definedName name="dfre" localSheetId="5">[0]!___p1</definedName>
    <definedName name="dfre" localSheetId="2">[0]!___p1</definedName>
    <definedName name="dfre" localSheetId="3">[0]!___p1</definedName>
    <definedName name="dfre" localSheetId="0">[0]!___p1</definedName>
    <definedName name="dfre">[0]!___p1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dh" localSheetId="1">#REF!</definedName>
    <definedName name="dhdh" localSheetId="4">#REF!</definedName>
    <definedName name="dhdh" localSheetId="5">#REF!</definedName>
    <definedName name="dhdh" localSheetId="2">#REF!</definedName>
    <definedName name="dhdh" localSheetId="3">#REF!</definedName>
    <definedName name="dhdh">#REF!</definedName>
    <definedName name="DhPgAbs">#REF!</definedName>
    <definedName name="DhPgAbsAcum">#REF!</definedName>
    <definedName name="DhPgPerAcum">#REF!</definedName>
    <definedName name="DhPgPerc">#REF!</definedName>
    <definedName name="Dias_Úteis_no_Mês">#REF!</definedName>
    <definedName name="Dias_Úteis_Realizados">#REF!</definedName>
    <definedName name="DICNOMEBL_Mun">#REF!</definedName>
    <definedName name="DICNOMEBL_UF">#REF!</definedName>
    <definedName name="DISC">#REF!</definedName>
    <definedName name="display_area_1">#REF!</definedName>
    <definedName name="dist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ritos">#REF!</definedName>
    <definedName name="DocumentDate">#REF!</definedName>
    <definedName name="DocumentYear">#REF!</definedName>
    <definedName name="DOIS">#REF!</definedName>
    <definedName name="Dolar100">#REF!</definedName>
    <definedName name="DolarFabric">#REF!</definedName>
    <definedName name="DolarRecof">#REF!</definedName>
    <definedName name="dsd">#REF!</definedName>
    <definedName name="dsds" hidden="1">#REF!</definedName>
    <definedName name="DU">#REF!</definedName>
    <definedName name="e" localSheetId="1">[0]!___p1</definedName>
    <definedName name="e" localSheetId="4">[0]!___p1</definedName>
    <definedName name="e" localSheetId="5">[0]!___p1</definedName>
    <definedName name="e" localSheetId="2">[0]!___p1</definedName>
    <definedName name="e" localSheetId="3">[0]!___p1</definedName>
    <definedName name="e" localSheetId="0">[0]!___p1</definedName>
    <definedName name="e">[0]!___p1</definedName>
    <definedName name="e4r4r" localSheetId="1">#REF!</definedName>
    <definedName name="e4r4r" localSheetId="4">#REF!</definedName>
    <definedName name="e4r4r" localSheetId="5">#REF!</definedName>
    <definedName name="e4r4r" localSheetId="2">#REF!</definedName>
    <definedName name="e4r4r" localSheetId="3">#REF!</definedName>
    <definedName name="e4r4r">#REF!</definedName>
    <definedName name="eafeg" localSheetId="1">#REF!</definedName>
    <definedName name="eafeg" localSheetId="4">#REF!</definedName>
    <definedName name="eafeg" localSheetId="5">#REF!</definedName>
    <definedName name="eafeg" localSheetId="2">#REF!</definedName>
    <definedName name="eafeg" localSheetId="3">#REF!</definedName>
    <definedName name="eafeg">#REF!</definedName>
    <definedName name="eddfgg" localSheetId="1">#REF!</definedName>
    <definedName name="eddfgg" localSheetId="4">#REF!</definedName>
    <definedName name="eddfgg" localSheetId="5">#REF!</definedName>
    <definedName name="eddfgg" localSheetId="2">#REF!</definedName>
    <definedName name="eddfgg" localSheetId="3">#REF!</definedName>
    <definedName name="eddfgg">#REF!</definedName>
    <definedName name="eds">#REF!</definedName>
    <definedName name="educarede" localSheetId="1">[0]!_p1</definedName>
    <definedName name="educarede" localSheetId="4">[0]!_p1</definedName>
    <definedName name="educarede" localSheetId="5">[0]!_p1</definedName>
    <definedName name="educarede" localSheetId="2">[0]!_p1</definedName>
    <definedName name="educarede" localSheetId="3">[0]!_p1</definedName>
    <definedName name="educarede" localSheetId="0">[0]!_p1</definedName>
    <definedName name="educarede">[0]!_p1</definedName>
    <definedName name="educaredee" localSheetId="1">[0]!_p1</definedName>
    <definedName name="educaredee" localSheetId="4">[0]!_p1</definedName>
    <definedName name="educaredee" localSheetId="5">[0]!_p1</definedName>
    <definedName name="educaredee" localSheetId="2">[0]!_p1</definedName>
    <definedName name="educaredee" localSheetId="3">[0]!_p1</definedName>
    <definedName name="educaredee" localSheetId="0">[0]!_p1</definedName>
    <definedName name="educaredee">[0]!_p1</definedName>
    <definedName name="ee">#N/A</definedName>
    <definedName name="eeeee" localSheetId="1">[0]!___p1</definedName>
    <definedName name="eeeee" localSheetId="4">[0]!___p1</definedName>
    <definedName name="eeeee" localSheetId="5">[0]!___p1</definedName>
    <definedName name="eeeee" localSheetId="2">[0]!___p1</definedName>
    <definedName name="eeeee" localSheetId="3">[0]!___p1</definedName>
    <definedName name="eeeee" localSheetId="0">[0]!___p1</definedName>
    <definedName name="eeeee">[0]!___p1</definedName>
    <definedName name="EF" localSheetId="0">#REF!</definedName>
    <definedName name="EF">#REF!</definedName>
    <definedName name="EFA" localSheetId="0">#REF!</definedName>
    <definedName name="EFA">#REF!</definedName>
    <definedName name="efer" localSheetId="1">#REF!</definedName>
    <definedName name="efer" localSheetId="4">#REF!</definedName>
    <definedName name="efer" localSheetId="5">#REF!</definedName>
    <definedName name="efer" localSheetId="2">#REF!</definedName>
    <definedName name="efer" localSheetId="3">#REF!</definedName>
    <definedName name="efer">#REF!</definedName>
    <definedName name="efwef" localSheetId="1">[0]!____p1</definedName>
    <definedName name="efwef" localSheetId="4">[0]!____p1</definedName>
    <definedName name="efwef" localSheetId="5">[0]!____p1</definedName>
    <definedName name="efwef" localSheetId="2">[0]!____p1</definedName>
    <definedName name="efwef" localSheetId="3">[0]!____p1</definedName>
    <definedName name="efwef" localSheetId="0">[0]!____p1</definedName>
    <definedName name="efwef">[0]!____p1</definedName>
    <definedName name="Eldorado" localSheetId="0" hidden="1">{"'Janeiro'!$A$1:$I$153"}</definedName>
    <definedName name="Eldorado" hidden="1">{"'Janeiro'!$A$1:$I$153"}</definedName>
    <definedName name="em" localSheetId="1">[0]!_p1</definedName>
    <definedName name="em" localSheetId="4">[0]!_p1</definedName>
    <definedName name="em" localSheetId="5">[0]!_p1</definedName>
    <definedName name="em" localSheetId="2">[0]!_p1</definedName>
    <definedName name="em" localSheetId="3">[0]!_p1</definedName>
    <definedName name="em" localSheetId="0">[0]!_p1</definedName>
    <definedName name="em">[0]!_p1</definedName>
    <definedName name="emissoras" localSheetId="0">#REF!</definedName>
    <definedName name="emissoras">#REF!</definedName>
    <definedName name="empresa" localSheetId="0">#REF!</definedName>
    <definedName name="empresa">#REF!</definedName>
    <definedName name="EQP" localSheetId="0">#REF!</definedName>
    <definedName name="EQP">#REF!</definedName>
    <definedName name="er" localSheetId="1">[0]!_p1</definedName>
    <definedName name="er" localSheetId="4">[0]!_p1</definedName>
    <definedName name="er" localSheetId="5">[0]!_p1</definedName>
    <definedName name="er" localSheetId="2">[0]!_p1</definedName>
    <definedName name="er" localSheetId="3">[0]!_p1</definedName>
    <definedName name="er" localSheetId="0">[0]!_p1</definedName>
    <definedName name="er">[0]!_p1</definedName>
    <definedName name="Era" localSheetId="0">#REF!</definedName>
    <definedName name="Era">#REF!</definedName>
    <definedName name="errrrrr" localSheetId="1">[0]!___p1</definedName>
    <definedName name="errrrrr" localSheetId="4">[0]!___p1</definedName>
    <definedName name="errrrrr" localSheetId="5">[0]!___p1</definedName>
    <definedName name="errrrrr" localSheetId="2">[0]!___p1</definedName>
    <definedName name="errrrrr" localSheetId="3">[0]!___p1</definedName>
    <definedName name="errrrrr" localSheetId="0">[0]!___p1</definedName>
    <definedName name="errrrrr">[0]!___p1</definedName>
    <definedName name="ES" localSheetId="0">#REF!</definedName>
    <definedName name="ES">#REF!</definedName>
    <definedName name="ESA" localSheetId="0">#REF!</definedName>
    <definedName name="ESA">#REF!</definedName>
    <definedName name="esdr" localSheetId="0" hidden="1">{#N/A,#N/A,FALSE,"ROTINA";#N/A,#N/A,FALSE,"ITENS";#N/A,#N/A,FALSE,"ACOMP"}</definedName>
    <definedName name="esdr" hidden="1">{#N/A,#N/A,FALSE,"ROTINA";#N/A,#N/A,FALSE,"ITENS";#N/A,#N/A,FALSE,"ACOMP"}</definedName>
    <definedName name="ESP" localSheetId="1">#REF!</definedName>
    <definedName name="ESP" localSheetId="4">#REF!</definedName>
    <definedName name="ESP" localSheetId="5">#REF!</definedName>
    <definedName name="ESP" localSheetId="2">#REF!</definedName>
    <definedName name="ESP" localSheetId="3">#REF!</definedName>
    <definedName name="ESP">#REF!</definedName>
    <definedName name="EssAliasTable">"Default"</definedName>
    <definedName name="EssLatest">"01"</definedName>
    <definedName name="EssOptions">"A1100000000121000001001101000_01000"</definedName>
    <definedName name="est" localSheetId="1">[0]!_p1</definedName>
    <definedName name="est" localSheetId="4">[0]!_p1</definedName>
    <definedName name="est" localSheetId="5">[0]!_p1</definedName>
    <definedName name="est" localSheetId="2">[0]!_p1</definedName>
    <definedName name="est" localSheetId="3">[0]!_p1</definedName>
    <definedName name="est" localSheetId="0">[0]!_p1</definedName>
    <definedName name="est">[0]!_p1</definedName>
    <definedName name="EstoqueInicial" localSheetId="0">#REF!</definedName>
    <definedName name="EstoqueInicial">#REF!</definedName>
    <definedName name="et4rt" localSheetId="1">#REF!</definedName>
    <definedName name="et4rt" localSheetId="4">#REF!</definedName>
    <definedName name="et4rt" localSheetId="5">#REF!</definedName>
    <definedName name="et4rt" localSheetId="2">#REF!</definedName>
    <definedName name="et4rt" localSheetId="3">#REF!</definedName>
    <definedName name="et4rt">#REF!</definedName>
    <definedName name="eu" localSheetId="1">[0]!_p1</definedName>
    <definedName name="eu" localSheetId="4">[0]!_p1</definedName>
    <definedName name="eu" localSheetId="5">[0]!_p1</definedName>
    <definedName name="eu" localSheetId="2">[0]!_p1</definedName>
    <definedName name="eu" localSheetId="3">[0]!_p1</definedName>
    <definedName name="eu" localSheetId="0">[0]!_p1</definedName>
    <definedName name="eu">[0]!_p1</definedName>
    <definedName name="EU_QUERO_SALVAR" localSheetId="1">[0]!_p1</definedName>
    <definedName name="EU_QUERO_SALVAR" localSheetId="4">[0]!_p1</definedName>
    <definedName name="EU_QUERO_SALVAR" localSheetId="5">[0]!_p1</definedName>
    <definedName name="EU_QUERO_SALVAR" localSheetId="2">[0]!_p1</definedName>
    <definedName name="EU_QUERO_SALVAR" localSheetId="3">[0]!_p1</definedName>
    <definedName name="EU_QUERO_SALVAR" localSheetId="0">[0]!_p1</definedName>
    <definedName name="EU_QUERO_SALVAR">[0]!_p1</definedName>
    <definedName name="eumereco" localSheetId="1">#REF!</definedName>
    <definedName name="eumereco" localSheetId="4">#REF!</definedName>
    <definedName name="eumereco" localSheetId="5">#REF!</definedName>
    <definedName name="eumereco" localSheetId="2">#REF!</definedName>
    <definedName name="eumereco" localSheetId="3">#REF!</definedName>
    <definedName name="eumereco">#REF!</definedName>
    <definedName name="eventos" localSheetId="1">[0]!_p1</definedName>
    <definedName name="eventos" localSheetId="4">[0]!_p1</definedName>
    <definedName name="eventos" localSheetId="5">[0]!_p1</definedName>
    <definedName name="eventos" localSheetId="2">[0]!_p1</definedName>
    <definedName name="eventos" localSheetId="3">[0]!_p1</definedName>
    <definedName name="eventos" localSheetId="0">[0]!_p1</definedName>
    <definedName name="eventos">[0]!_p1</definedName>
    <definedName name="Excel_BuiltIn__FilterDatabase_1" localSheetId="0">#REF!</definedName>
    <definedName name="Excel_BuiltIn__FilterDatabase_1">#REF!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2">#REF!</definedName>
    <definedName name="Exibir_Dat_Com">#REF!</definedName>
    <definedName name="Exibir_Fer_EUA">#REF!</definedName>
    <definedName name="Exibir_Fer_Nac">#REF!</definedName>
    <definedName name="Extensiva">#N/A</definedName>
    <definedName name="EXTRACAO">#REF!</definedName>
    <definedName name="F" localSheetId="1">[0]!_p1</definedName>
    <definedName name="F" localSheetId="4">[0]!_p1</definedName>
    <definedName name="F" localSheetId="5">[0]!_p1</definedName>
    <definedName name="F" localSheetId="2">[0]!_p1</definedName>
    <definedName name="F" localSheetId="3">[0]!_p1</definedName>
    <definedName name="F" localSheetId="0">[0]!_p1</definedName>
    <definedName name="F">[0]!_p1</definedName>
    <definedName name="fabi" localSheetId="1">[0]!____p1</definedName>
    <definedName name="fabi" localSheetId="4">[0]!____p1</definedName>
    <definedName name="fabi" localSheetId="5">[0]!____p1</definedName>
    <definedName name="fabi" localSheetId="2">[0]!____p1</definedName>
    <definedName name="fabi" localSheetId="3">[0]!____p1</definedName>
    <definedName name="fabi" localSheetId="0">[0]!____p1</definedName>
    <definedName name="fabi">[0]!____p1</definedName>
    <definedName name="Fábio" localSheetId="0">#REF!</definedName>
    <definedName name="Fábio">#REF!</definedName>
    <definedName name="fabioa">#REF!</definedName>
    <definedName name="facafacil">#REF!</definedName>
    <definedName name="faereg" localSheetId="1">#REF!</definedName>
    <definedName name="faereg" localSheetId="4">#REF!</definedName>
    <definedName name="faereg" localSheetId="5">#REF!</definedName>
    <definedName name="faereg" localSheetId="2">#REF!</definedName>
    <definedName name="faereg" localSheetId="3">#REF!</definedName>
    <definedName name="faereg">#REF!</definedName>
    <definedName name="FASE">#REF!</definedName>
    <definedName name="FATURA">#REF!</definedName>
    <definedName name="FAZ" localSheetId="1">#REF!</definedName>
    <definedName name="FAZ" localSheetId="4">#REF!</definedName>
    <definedName name="FAZ" localSheetId="5">#REF!</definedName>
    <definedName name="FAZ" localSheetId="2">#REF!</definedName>
    <definedName name="FAZ" localSheetId="3">#REF!</definedName>
    <definedName name="FAZ">#REF!</definedName>
    <definedName name="FD">#REF!</definedName>
    <definedName name="fdfdf">#REF!</definedName>
    <definedName name="fdhgxd" hidden="1">#REF!</definedName>
    <definedName name="FE" localSheetId="1">[0]!_p1</definedName>
    <definedName name="FE" localSheetId="4">[0]!_p1</definedName>
    <definedName name="FE" localSheetId="5">[0]!_p1</definedName>
    <definedName name="FE" localSheetId="2">[0]!_p1</definedName>
    <definedName name="FE" localSheetId="3">[0]!_p1</definedName>
    <definedName name="FE" localSheetId="0">[0]!_p1</definedName>
    <definedName name="FE">[0]!_p1</definedName>
    <definedName name="FECH">#REF!</definedName>
    <definedName name="fefea" localSheetId="1">#REF!</definedName>
    <definedName name="fefea" localSheetId="4">#REF!</definedName>
    <definedName name="fefea" localSheetId="5">#REF!</definedName>
    <definedName name="fefea" localSheetId="2">#REF!</definedName>
    <definedName name="fefea" localSheetId="3">#REF!</definedName>
    <definedName name="fefea">#REF!</definedName>
    <definedName name="fegaewg" localSheetId="1">#REF!</definedName>
    <definedName name="fegaewg" localSheetId="4">#REF!</definedName>
    <definedName name="fegaewg" localSheetId="5">#REF!</definedName>
    <definedName name="fegaewg" localSheetId="2">#REF!</definedName>
    <definedName name="fegaewg" localSheetId="3">#REF!</definedName>
    <definedName name="fegaewg">#REF!</definedName>
    <definedName name="FER" localSheetId="1">[0]!_p1</definedName>
    <definedName name="FER" localSheetId="4">[0]!_p1</definedName>
    <definedName name="FER" localSheetId="5">[0]!_p1</definedName>
    <definedName name="FER" localSheetId="2">[0]!_p1</definedName>
    <definedName name="FER" localSheetId="3">[0]!_p1</definedName>
    <definedName name="FER" localSheetId="0">[0]!_p1</definedName>
    <definedName name="FER">[0]!_p1</definedName>
    <definedName name="fern" localSheetId="1">#REF!</definedName>
    <definedName name="fern" localSheetId="4">#REF!</definedName>
    <definedName name="fern" localSheetId="5">#REF!</definedName>
    <definedName name="fern" localSheetId="2">#REF!</definedName>
    <definedName name="fern" localSheetId="3">#REF!</definedName>
    <definedName name="fern">#REF!</definedName>
    <definedName name="FEVEREIRO" localSheetId="0" hidden="1">{"'crono'!$U$12:$W$20"}</definedName>
    <definedName name="FEVEREIRO" hidden="1">{"'crono'!$U$12:$W$20"}</definedName>
    <definedName name="ff" localSheetId="1">[0]!___p1</definedName>
    <definedName name="ff" localSheetId="4">[0]!___p1</definedName>
    <definedName name="ff" localSheetId="5">[0]!___p1</definedName>
    <definedName name="ff" localSheetId="2">[0]!___p1</definedName>
    <definedName name="ff" localSheetId="3">[0]!___p1</definedName>
    <definedName name="ff" localSheetId="0">[0]!___p1</definedName>
    <definedName name="ff">[0]!___p1</definedName>
    <definedName name="fff" localSheetId="1">[0]!___p1</definedName>
    <definedName name="fff" localSheetId="4">[0]!___p1</definedName>
    <definedName name="fff" localSheetId="5">[0]!___p1</definedName>
    <definedName name="fff" localSheetId="2">[0]!___p1</definedName>
    <definedName name="fff" localSheetId="3">[0]!___p1</definedName>
    <definedName name="fff" localSheetId="0">[0]!___p1</definedName>
    <definedName name="fff">[0]!___p1</definedName>
    <definedName name="fffff" localSheetId="1">[0]!___p1</definedName>
    <definedName name="fffff" localSheetId="4">[0]!___p1</definedName>
    <definedName name="fffff" localSheetId="5">[0]!___p1</definedName>
    <definedName name="fffff" localSheetId="2">[0]!___p1</definedName>
    <definedName name="fffff" localSheetId="3">[0]!___p1</definedName>
    <definedName name="fffff" localSheetId="0">[0]!___p1</definedName>
    <definedName name="fffff">[0]!___p1</definedName>
    <definedName name="ffffffffffffffffff" localSheetId="1">#REF!</definedName>
    <definedName name="ffffffffffffffffff" localSheetId="4">#REF!</definedName>
    <definedName name="ffffffffffffffffff" localSheetId="5">#REF!</definedName>
    <definedName name="ffffffffffffffffff" localSheetId="2">#REF!</definedName>
    <definedName name="ffffffffffffffffff" localSheetId="3">#REF!</definedName>
    <definedName name="ffffffffffffffffff">#REF!</definedName>
    <definedName name="fffffffffffffffffffffffffffffffffffffffffffff">#REF!</definedName>
    <definedName name="FG" localSheetId="1">[0]!_p1</definedName>
    <definedName name="FG" localSheetId="4">[0]!_p1</definedName>
    <definedName name="FG" localSheetId="5">[0]!_p1</definedName>
    <definedName name="FG" localSheetId="2">[0]!_p1</definedName>
    <definedName name="FG" localSheetId="3">[0]!_p1</definedName>
    <definedName name="FG" localSheetId="0">[0]!_p1</definedName>
    <definedName name="FG">[0]!_p1</definedName>
    <definedName name="FHE">#REF!</definedName>
    <definedName name="File_Name" localSheetId="1">OFFSET(#REF!,0,0,1,1)</definedName>
    <definedName name="File_Name" localSheetId="4">OFFSET(#REF!,0,0,1,1)</definedName>
    <definedName name="File_Name" localSheetId="5">OFFSET(#REF!,0,0,1,1)</definedName>
    <definedName name="File_Name" localSheetId="2">OFFSET(#REF!,0,0,1,1)</definedName>
    <definedName name="File_Name" localSheetId="3">OFFSET(#REF!,0,0,1,1)</definedName>
    <definedName name="File_Name">OFFSET(#REF!,0,0,1,1)</definedName>
    <definedName name="filhadaputa" localSheetId="1">[0]!___p1</definedName>
    <definedName name="filhadaputa" localSheetId="4">[0]!___p1</definedName>
    <definedName name="filhadaputa" localSheetId="5">[0]!___p1</definedName>
    <definedName name="filhadaputa" localSheetId="2">[0]!___p1</definedName>
    <definedName name="filhadaputa" localSheetId="3">[0]!___p1</definedName>
    <definedName name="filhadaputa" localSheetId="0">[0]!___p1</definedName>
    <definedName name="filhadaputa">[0]!___p1</definedName>
    <definedName name="film01" localSheetId="0">#REF!</definedName>
    <definedName name="film01">#REF!</definedName>
    <definedName name="FILTROBL_Mun" localSheetId="0">#REF!</definedName>
    <definedName name="FILTROBL_Mun">#REF!</definedName>
    <definedName name="FILTROBL_UF" localSheetId="0">#REF!</definedName>
    <definedName name="FILTROBL_UF">#REF!</definedName>
    <definedName name="final" localSheetId="1">#REF!</definedName>
    <definedName name="final" localSheetId="4">#REF!</definedName>
    <definedName name="final" localSheetId="5">#REF!</definedName>
    <definedName name="final" localSheetId="2">#REF!</definedName>
    <definedName name="final" localSheetId="3">#REF!</definedName>
    <definedName name="final">#REF!</definedName>
    <definedName name="fixo" localSheetId="1">#REF!</definedName>
    <definedName name="fixo" localSheetId="4">#REF!</definedName>
    <definedName name="fixo" localSheetId="5">#REF!</definedName>
    <definedName name="fixo" localSheetId="2">#REF!</definedName>
    <definedName name="fixo" localSheetId="3">#REF!</definedName>
    <definedName name="fixo">#REF!</definedName>
    <definedName name="FLAG" localSheetId="1">#REF!</definedName>
    <definedName name="FLAG" localSheetId="4">#REF!</definedName>
    <definedName name="FLAG" localSheetId="5">#REF!</definedName>
    <definedName name="FLAG" localSheetId="2">#REF!</definedName>
    <definedName name="FLAG" localSheetId="3">#REF!</definedName>
    <definedName name="FLAG">#REF!</definedName>
    <definedName name="flavia" localSheetId="1">[0]!_p1</definedName>
    <definedName name="flavia" localSheetId="4">[0]!_p1</definedName>
    <definedName name="flavia" localSheetId="5">[0]!_p1</definedName>
    <definedName name="flavia" localSheetId="2">[0]!_p1</definedName>
    <definedName name="flavia" localSheetId="3">[0]!_p1</definedName>
    <definedName name="flavia" localSheetId="0">[0]!_p1</definedName>
    <definedName name="flavia">[0]!_p1</definedName>
    <definedName name="flex" localSheetId="1">#REF!</definedName>
    <definedName name="flex" localSheetId="4">#REF!</definedName>
    <definedName name="flex" localSheetId="5">#REF!</definedName>
    <definedName name="flex" localSheetId="2">#REF!</definedName>
    <definedName name="flex" localSheetId="3">#REF!</definedName>
    <definedName name="flex">#REF!</definedName>
    <definedName name="flow" localSheetId="1">#REF!</definedName>
    <definedName name="flow" localSheetId="4">#REF!</definedName>
    <definedName name="flow" localSheetId="5">#REF!</definedName>
    <definedName name="flow" localSheetId="2">#REF!</definedName>
    <definedName name="flow" localSheetId="3">#REF!</definedName>
    <definedName name="flow">#REF!</definedName>
    <definedName name="fol" localSheetId="1">[0]!_p1</definedName>
    <definedName name="fol" localSheetId="4">[0]!_p1</definedName>
    <definedName name="fol" localSheetId="5">[0]!_p1</definedName>
    <definedName name="fol" localSheetId="2">[0]!_p1</definedName>
    <definedName name="fol" localSheetId="3">[0]!_p1</definedName>
    <definedName name="fol" localSheetId="0">[0]!_p1</definedName>
    <definedName name="fol">[0]!_p1</definedName>
    <definedName name="FOR" localSheetId="1">[0]!_p1</definedName>
    <definedName name="FOR" localSheetId="4">[0]!_p1</definedName>
    <definedName name="FOR" localSheetId="5">[0]!_p1</definedName>
    <definedName name="FOR" localSheetId="2">[0]!_p1</definedName>
    <definedName name="FOR" localSheetId="3">[0]!_p1</definedName>
    <definedName name="FOR" localSheetId="0">[0]!_p1</definedName>
    <definedName name="FOR">[0]!_p1</definedName>
    <definedName name="Formulário" localSheetId="0">#REF!</definedName>
    <definedName name="Formulário">#REF!</definedName>
    <definedName name="fr" localSheetId="0">#REF!</definedName>
    <definedName name="fr">#REF!</definedName>
    <definedName name="fragranciaglobal" localSheetId="0">#REF!</definedName>
    <definedName name="fragranciaglobal">#REF!</definedName>
    <definedName name="Franquias">#REF!</definedName>
    <definedName name="fri" localSheetId="1">[0]!__p1</definedName>
    <definedName name="fri" localSheetId="4">[0]!__p1</definedName>
    <definedName name="fri" localSheetId="5">[0]!__p1</definedName>
    <definedName name="fri" localSheetId="2">[0]!__p1</definedName>
    <definedName name="fri" localSheetId="3">[0]!__p1</definedName>
    <definedName name="fri" localSheetId="0">[0]!__p1</definedName>
    <definedName name="fri">[0]!__p1</definedName>
    <definedName name="FRP" localSheetId="0">#REF!</definedName>
    <definedName name="FRP">#REF!</definedName>
    <definedName name="fsdffs" localSheetId="0">#REF!</definedName>
    <definedName name="fsdffs">#REF!</definedName>
    <definedName name="FT" localSheetId="0">#REF!</definedName>
    <definedName name="FT">#REF!</definedName>
    <definedName name="FTP">#REF!</definedName>
    <definedName name="funebre" localSheetId="0" hidden="1">{"'Janeiro'!$A$1:$I$153"}</definedName>
    <definedName name="funebre" hidden="1">{"'Janeiro'!$A$1:$I$153"}</definedName>
    <definedName name="FUTGLO">#REF!</definedName>
    <definedName name="fwefwef">#REF!</definedName>
    <definedName name="G" hidden="1">#REF!</definedName>
    <definedName name="gaefeag" localSheetId="1">#REF!</definedName>
    <definedName name="gaefeag" localSheetId="4">#REF!</definedName>
    <definedName name="gaefeag" localSheetId="5">#REF!</definedName>
    <definedName name="gaefeag" localSheetId="2">#REF!</definedName>
    <definedName name="gaefeag" localSheetId="3">#REF!</definedName>
    <definedName name="gaefeag">#REF!</definedName>
    <definedName name="gaefefdasf" localSheetId="1">#REF!</definedName>
    <definedName name="gaefefdasf" localSheetId="4">#REF!</definedName>
    <definedName name="gaefefdasf" localSheetId="5">#REF!</definedName>
    <definedName name="gaefefdasf" localSheetId="2">#REF!</definedName>
    <definedName name="gaefefdasf" localSheetId="3">#REF!</definedName>
    <definedName name="gaefefdasf">#REF!</definedName>
    <definedName name="gaege" localSheetId="1">#REF!</definedName>
    <definedName name="gaege" localSheetId="4">#REF!</definedName>
    <definedName name="gaege" localSheetId="5">#REF!</definedName>
    <definedName name="gaege" localSheetId="2">#REF!</definedName>
    <definedName name="gaege" localSheetId="3">#REF!</definedName>
    <definedName name="gaege">#REF!</definedName>
    <definedName name="gaegheah" localSheetId="1">#REF!</definedName>
    <definedName name="gaegheah" localSheetId="4">#REF!</definedName>
    <definedName name="gaegheah" localSheetId="5">#REF!</definedName>
    <definedName name="gaegheah" localSheetId="2">#REF!</definedName>
    <definedName name="gaegheah" localSheetId="3">#REF!</definedName>
    <definedName name="gaegheah">#REF!</definedName>
    <definedName name="gaerg" localSheetId="1">#REF!</definedName>
    <definedName name="gaerg" localSheetId="4">#REF!</definedName>
    <definedName name="gaerg" localSheetId="5">#REF!</definedName>
    <definedName name="gaerg" localSheetId="2">#REF!</definedName>
    <definedName name="gaerg" localSheetId="3">#REF!</definedName>
    <definedName name="gaerg">#REF!</definedName>
    <definedName name="gaf" localSheetId="1">#REF!</definedName>
    <definedName name="gaf" localSheetId="4">#REF!</definedName>
    <definedName name="gaf" localSheetId="5">#REF!</definedName>
    <definedName name="gaf" localSheetId="2">#REF!</definedName>
    <definedName name="gaf" localSheetId="3">#REF!</definedName>
    <definedName name="gaf">#REF!</definedName>
    <definedName name="gafaga" localSheetId="1">#REF!</definedName>
    <definedName name="gafaga" localSheetId="4">#REF!</definedName>
    <definedName name="gafaga" localSheetId="5">#REF!</definedName>
    <definedName name="gafaga" localSheetId="2">#REF!</definedName>
    <definedName name="gafaga" localSheetId="3">#REF!</definedName>
    <definedName name="gafaga">#REF!</definedName>
    <definedName name="gahgaha" localSheetId="1">#REF!</definedName>
    <definedName name="gahgaha" localSheetId="4">#REF!</definedName>
    <definedName name="gahgaha" localSheetId="5">#REF!</definedName>
    <definedName name="gahgaha" localSheetId="2">#REF!</definedName>
    <definedName name="gahgaha" localSheetId="3">#REF!</definedName>
    <definedName name="gahgaha">#REF!</definedName>
    <definedName name="gare" localSheetId="1">#REF!</definedName>
    <definedName name="gare" localSheetId="4">#REF!</definedName>
    <definedName name="gare" localSheetId="5">#REF!</definedName>
    <definedName name="gare" localSheetId="2">#REF!</definedName>
    <definedName name="gare" localSheetId="3">#REF!</definedName>
    <definedName name="gare">#REF!</definedName>
    <definedName name="gasdga" localSheetId="1">#REF!</definedName>
    <definedName name="gasdga" localSheetId="4">#REF!</definedName>
    <definedName name="gasdga" localSheetId="5">#REF!</definedName>
    <definedName name="gasdga" localSheetId="2">#REF!</definedName>
    <definedName name="gasdga" localSheetId="3">#REF!</definedName>
    <definedName name="gasdga">#REF!</definedName>
    <definedName name="gasrae" localSheetId="1">#REF!</definedName>
    <definedName name="gasrae" localSheetId="4">#REF!</definedName>
    <definedName name="gasrae" localSheetId="5">#REF!</definedName>
    <definedName name="gasrae" localSheetId="2">#REF!</definedName>
    <definedName name="gasrae" localSheetId="3">#REF!</definedName>
    <definedName name="gasrae">#REF!</definedName>
    <definedName name="gdees" localSheetId="1">#REF!</definedName>
    <definedName name="gdees" localSheetId="4">#REF!</definedName>
    <definedName name="gdees" localSheetId="5">#REF!</definedName>
    <definedName name="gdees" localSheetId="2">#REF!</definedName>
    <definedName name="gdees" localSheetId="3">#REF!</definedName>
    <definedName name="gdees">#REF!</definedName>
    <definedName name="GE">#REF!</definedName>
    <definedName name="geafe" localSheetId="1">#REF!</definedName>
    <definedName name="geafe" localSheetId="4">#REF!</definedName>
    <definedName name="geafe" localSheetId="5">#REF!</definedName>
    <definedName name="geafe" localSheetId="2">#REF!</definedName>
    <definedName name="geafe" localSheetId="3">#REF!</definedName>
    <definedName name="geafe">#REF!</definedName>
    <definedName name="geafew" localSheetId="1">#REF!</definedName>
    <definedName name="geafew" localSheetId="4">#REF!</definedName>
    <definedName name="geafew" localSheetId="5">#REF!</definedName>
    <definedName name="geafew" localSheetId="2">#REF!</definedName>
    <definedName name="geafew" localSheetId="3">#REF!</definedName>
    <definedName name="geafew">#REF!</definedName>
    <definedName name="geaga" localSheetId="1">#REF!</definedName>
    <definedName name="geaga" localSheetId="4">#REF!</definedName>
    <definedName name="geaga" localSheetId="5">#REF!</definedName>
    <definedName name="geaga" localSheetId="2">#REF!</definedName>
    <definedName name="geaga" localSheetId="3">#REF!</definedName>
    <definedName name="geaga">#REF!</definedName>
    <definedName name="geage" localSheetId="1">#REF!</definedName>
    <definedName name="geage" localSheetId="4">#REF!</definedName>
    <definedName name="geage" localSheetId="5">#REF!</definedName>
    <definedName name="geage" localSheetId="2">#REF!</definedName>
    <definedName name="geage" localSheetId="3">#REF!</definedName>
    <definedName name="geage">#REF!</definedName>
    <definedName name="geaha" localSheetId="1">#REF!</definedName>
    <definedName name="geaha" localSheetId="4">#REF!</definedName>
    <definedName name="geaha" localSheetId="5">#REF!</definedName>
    <definedName name="geaha" localSheetId="2">#REF!</definedName>
    <definedName name="geaha" localSheetId="3">#REF!</definedName>
    <definedName name="geaha">#REF!</definedName>
    <definedName name="geawfge" localSheetId="1">#REF!</definedName>
    <definedName name="geawfge" localSheetId="4">#REF!</definedName>
    <definedName name="geawfge" localSheetId="5">#REF!</definedName>
    <definedName name="geawfge" localSheetId="2">#REF!</definedName>
    <definedName name="geawfge" localSheetId="3">#REF!</definedName>
    <definedName name="geawfge">#REF!</definedName>
    <definedName name="gefeah" localSheetId="1">#REF!</definedName>
    <definedName name="gefeah" localSheetId="4">#REF!</definedName>
    <definedName name="gefeah" localSheetId="5">#REF!</definedName>
    <definedName name="gefeah" localSheetId="2">#REF!</definedName>
    <definedName name="gefeah" localSheetId="3">#REF!</definedName>
    <definedName name="gefeah">#REF!</definedName>
    <definedName name="gefgea" localSheetId="1">#REF!</definedName>
    <definedName name="gefgea" localSheetId="4">#REF!</definedName>
    <definedName name="gefgea" localSheetId="5">#REF!</definedName>
    <definedName name="gefgea" localSheetId="2">#REF!</definedName>
    <definedName name="gefgea" localSheetId="3">#REF!</definedName>
    <definedName name="gefgea">#REF!</definedName>
    <definedName name="gegaeh" localSheetId="1">#REF!</definedName>
    <definedName name="gegaeh" localSheetId="4">#REF!</definedName>
    <definedName name="gegaeh" localSheetId="5">#REF!</definedName>
    <definedName name="gegaeh" localSheetId="2">#REF!</definedName>
    <definedName name="gegaeh" localSheetId="3">#REF!</definedName>
    <definedName name="gegaeh">#REF!</definedName>
    <definedName name="gege" localSheetId="1">#REF!</definedName>
    <definedName name="gege" localSheetId="4">#REF!</definedName>
    <definedName name="gege" localSheetId="5">#REF!</definedName>
    <definedName name="gege" localSheetId="2">#REF!</definedName>
    <definedName name="gege" localSheetId="3">#REF!</definedName>
    <definedName name="gege">#REF!</definedName>
    <definedName name="gehh" localSheetId="1">#REF!</definedName>
    <definedName name="gehh" localSheetId="4">#REF!</definedName>
    <definedName name="gehh" localSheetId="5">#REF!</definedName>
    <definedName name="gehh" localSheetId="2">#REF!</definedName>
    <definedName name="gehh" localSheetId="3">#REF!</definedName>
    <definedName name="gehh">#REF!</definedName>
    <definedName name="geração" localSheetId="1">[0]!___p1</definedName>
    <definedName name="geração" localSheetId="4">[0]!___p1</definedName>
    <definedName name="geração" localSheetId="5">[0]!___p1</definedName>
    <definedName name="geração" localSheetId="2">[0]!___p1</definedName>
    <definedName name="geração" localSheetId="3">[0]!___p1</definedName>
    <definedName name="geração" localSheetId="0">[0]!___p1</definedName>
    <definedName name="geração">[0]!___p1</definedName>
    <definedName name="geraewf" localSheetId="1">#REF!</definedName>
    <definedName name="geraewf" localSheetId="4">#REF!</definedName>
    <definedName name="geraewf" localSheetId="5">#REF!</definedName>
    <definedName name="geraewf" localSheetId="2">#REF!</definedName>
    <definedName name="geraewf" localSheetId="3">#REF!</definedName>
    <definedName name="geraewf">#REF!</definedName>
    <definedName name="Geral">#REF!</definedName>
    <definedName name="gevea" localSheetId="1">#REF!</definedName>
    <definedName name="gevea" localSheetId="4">#REF!</definedName>
    <definedName name="gevea" localSheetId="5">#REF!</definedName>
    <definedName name="gevea" localSheetId="2">#REF!</definedName>
    <definedName name="gevea" localSheetId="3">#REF!</definedName>
    <definedName name="gevea">#REF!</definedName>
    <definedName name="gewagaew" localSheetId="1">#REF!</definedName>
    <definedName name="gewagaew" localSheetId="4">#REF!</definedName>
    <definedName name="gewagaew" localSheetId="5">#REF!</definedName>
    <definedName name="gewagaew" localSheetId="2">#REF!</definedName>
    <definedName name="gewagaew" localSheetId="3">#REF!</definedName>
    <definedName name="gewagaew">#REF!</definedName>
    <definedName name="gewagewa" localSheetId="1">#REF!</definedName>
    <definedName name="gewagewa" localSheetId="4">#REF!</definedName>
    <definedName name="gewagewa" localSheetId="5">#REF!</definedName>
    <definedName name="gewagewa" localSheetId="2">#REF!</definedName>
    <definedName name="gewagewa" localSheetId="3">#REF!</definedName>
    <definedName name="gewagewa">#REF!</definedName>
    <definedName name="gf" localSheetId="1">[0]!____p1</definedName>
    <definedName name="gf" localSheetId="4">[0]!____p1</definedName>
    <definedName name="gf" localSheetId="5">[0]!____p1</definedName>
    <definedName name="gf" localSheetId="2">[0]!____p1</definedName>
    <definedName name="gf" localSheetId="3">[0]!____p1</definedName>
    <definedName name="gf" localSheetId="0">[0]!____p1</definedName>
    <definedName name="gf">[0]!____p1</definedName>
    <definedName name="gfr" localSheetId="0" hidden="1">#REF!</definedName>
    <definedName name="gfr" hidden="1">#REF!</definedName>
    <definedName name="gg" localSheetId="1">#REF!</definedName>
    <definedName name="gg" localSheetId="4">#REF!</definedName>
    <definedName name="gg" localSheetId="5">#REF!</definedName>
    <definedName name="gg" localSheetId="2">#REF!</definedName>
    <definedName name="gg" localSheetId="3">#REF!</definedName>
    <definedName name="gg">#REF!</definedName>
    <definedName name="ghaehah" localSheetId="1">#REF!</definedName>
    <definedName name="ghaehah" localSheetId="4">#REF!</definedName>
    <definedName name="ghaehah" localSheetId="5">#REF!</definedName>
    <definedName name="ghaehah" localSheetId="2">#REF!</definedName>
    <definedName name="ghaehah" localSheetId="3">#REF!</definedName>
    <definedName name="ghaehah">#REF!</definedName>
    <definedName name="ghaga" localSheetId="1">#REF!</definedName>
    <definedName name="ghaga" localSheetId="4">#REF!</definedName>
    <definedName name="ghaga" localSheetId="5">#REF!</definedName>
    <definedName name="ghaga" localSheetId="2">#REF!</definedName>
    <definedName name="ghaga" localSheetId="3">#REF!</definedName>
    <definedName name="ghaga">#REF!</definedName>
    <definedName name="ghageah" localSheetId="1">#REF!</definedName>
    <definedName name="ghageah" localSheetId="4">#REF!</definedName>
    <definedName name="ghageah" localSheetId="5">#REF!</definedName>
    <definedName name="ghageah" localSheetId="2">#REF!</definedName>
    <definedName name="ghageah" localSheetId="3">#REF!</definedName>
    <definedName name="ghageah">#REF!</definedName>
    <definedName name="ghagha" localSheetId="1">#REF!</definedName>
    <definedName name="ghagha" localSheetId="4">#REF!</definedName>
    <definedName name="ghagha" localSheetId="5">#REF!</definedName>
    <definedName name="ghagha" localSheetId="2">#REF!</definedName>
    <definedName name="ghagha" localSheetId="3">#REF!</definedName>
    <definedName name="ghagha">#REF!</definedName>
    <definedName name="glaucia" localSheetId="1">[0]!_p1</definedName>
    <definedName name="glaucia" localSheetId="4">[0]!_p1</definedName>
    <definedName name="glaucia" localSheetId="5">[0]!_p1</definedName>
    <definedName name="glaucia" localSheetId="2">[0]!_p1</definedName>
    <definedName name="glaucia" localSheetId="3">[0]!_p1</definedName>
    <definedName name="glaucia" localSheetId="0">[0]!_p1</definedName>
    <definedName name="glaucia">[0]!_p1</definedName>
    <definedName name="GNDFNGL" localSheetId="0">#REF!</definedName>
    <definedName name="GNDFNGL">#REF!</definedName>
    <definedName name="GOI">#REF!</definedName>
    <definedName name="Goodwill">#REF!</definedName>
    <definedName name="gr" localSheetId="1">#REF!</definedName>
    <definedName name="gr" localSheetId="4">#REF!</definedName>
    <definedName name="gr" localSheetId="5">#REF!</definedName>
    <definedName name="gr" localSheetId="2">#REF!</definedName>
    <definedName name="gr" localSheetId="3">#REF!</definedName>
    <definedName name="gr">#REF!</definedName>
    <definedName name="grade" localSheetId="1">[0]!_p1</definedName>
    <definedName name="grade" localSheetId="4">[0]!_p1</definedName>
    <definedName name="grade" localSheetId="5">[0]!_p1</definedName>
    <definedName name="grade" localSheetId="2">[0]!_p1</definedName>
    <definedName name="grade" localSheetId="3">[0]!_p1</definedName>
    <definedName name="grade" localSheetId="0">[0]!_p1</definedName>
    <definedName name="grade">[0]!_p1</definedName>
    <definedName name="Grand_Total" localSheetId="0">#REF!</definedName>
    <definedName name="Grand_Total">#REF!</definedName>
    <definedName name="_xlnm.Recorder" localSheetId="0">#REF!</definedName>
    <definedName name="_xlnm.Recorder">#REF!</definedName>
    <definedName name="grupo1">#REF!</definedName>
    <definedName name="grupo2">#REF!</definedName>
    <definedName name="grupo3">#REF!</definedName>
    <definedName name="Grupos">#REF!</definedName>
    <definedName name="GV">#REF!</definedName>
    <definedName name="GVP">#REF!</definedName>
    <definedName name="gy" localSheetId="1">#REF!</definedName>
    <definedName name="gy" localSheetId="4">#REF!</definedName>
    <definedName name="gy" localSheetId="5">#REF!</definedName>
    <definedName name="gy" localSheetId="2">#REF!</definedName>
    <definedName name="gy" localSheetId="3">#REF!</definedName>
    <definedName name="gy">#REF!</definedName>
    <definedName name="GYFTHJYJ">#REF!</definedName>
    <definedName name="H" localSheetId="1">[0]!_p1</definedName>
    <definedName name="H" localSheetId="4">[0]!_p1</definedName>
    <definedName name="H" localSheetId="5">[0]!_p1</definedName>
    <definedName name="H" localSheetId="2">[0]!_p1</definedName>
    <definedName name="H" localSheetId="3">[0]!_p1</definedName>
    <definedName name="H" localSheetId="0">[0]!_p1</definedName>
    <definedName name="H">[0]!_p1</definedName>
    <definedName name="h4ehegf" localSheetId="1">#REF!</definedName>
    <definedName name="h4ehegf" localSheetId="4">#REF!</definedName>
    <definedName name="h4ehegf" localSheetId="5">#REF!</definedName>
    <definedName name="h4ehegf" localSheetId="2">#REF!</definedName>
    <definedName name="h4ehegf" localSheetId="3">#REF!</definedName>
    <definedName name="h4ehegf">#REF!</definedName>
    <definedName name="haeaha" localSheetId="1">#REF!</definedName>
    <definedName name="haeaha" localSheetId="4">#REF!</definedName>
    <definedName name="haeaha" localSheetId="5">#REF!</definedName>
    <definedName name="haeaha" localSheetId="2">#REF!</definedName>
    <definedName name="haeaha" localSheetId="3">#REF!</definedName>
    <definedName name="haeaha">#REF!</definedName>
    <definedName name="haegdagf" localSheetId="1">#REF!</definedName>
    <definedName name="haegdagf" localSheetId="4">#REF!</definedName>
    <definedName name="haegdagf" localSheetId="5">#REF!</definedName>
    <definedName name="haegdagf" localSheetId="2">#REF!</definedName>
    <definedName name="haegdagf" localSheetId="3">#REF!</definedName>
    <definedName name="haegdagf">#REF!</definedName>
    <definedName name="haegear" localSheetId="1">#REF!</definedName>
    <definedName name="haegear" localSheetId="4">#REF!</definedName>
    <definedName name="haegear" localSheetId="5">#REF!</definedName>
    <definedName name="haegear" localSheetId="2">#REF!</definedName>
    <definedName name="haegear" localSheetId="3">#REF!</definedName>
    <definedName name="haegear">#REF!</definedName>
    <definedName name="haeha" localSheetId="1">#REF!</definedName>
    <definedName name="haeha" localSheetId="4">#REF!</definedName>
    <definedName name="haeha" localSheetId="5">#REF!</definedName>
    <definedName name="haeha" localSheetId="2">#REF!</definedName>
    <definedName name="haeha" localSheetId="3">#REF!</definedName>
    <definedName name="haeha">#REF!</definedName>
    <definedName name="haewfae" localSheetId="1">#REF!</definedName>
    <definedName name="haewfae" localSheetId="4">#REF!</definedName>
    <definedName name="haewfae" localSheetId="5">#REF!</definedName>
    <definedName name="haewfae" localSheetId="2">#REF!</definedName>
    <definedName name="haewfae" localSheetId="3">#REF!</definedName>
    <definedName name="haewfae">#REF!</definedName>
    <definedName name="hahah" localSheetId="1">#REF!</definedName>
    <definedName name="hahah" localSheetId="4">#REF!</definedName>
    <definedName name="hahah" localSheetId="5">#REF!</definedName>
    <definedName name="hahah" localSheetId="2">#REF!</definedName>
    <definedName name="hahah" localSheetId="3">#REF!</definedName>
    <definedName name="hahah">#REF!</definedName>
    <definedName name="haheh" localSheetId="1">#REF!</definedName>
    <definedName name="haheh" localSheetId="4">#REF!</definedName>
    <definedName name="haheh" localSheetId="5">#REF!</definedName>
    <definedName name="haheh" localSheetId="2">#REF!</definedName>
    <definedName name="haheh" localSheetId="3">#REF!</definedName>
    <definedName name="haheh">#REF!</definedName>
    <definedName name="HAJHS" localSheetId="1">#REF!</definedName>
    <definedName name="HAJHS" localSheetId="4">#REF!</definedName>
    <definedName name="HAJHS" localSheetId="5">#REF!</definedName>
    <definedName name="HAJHS" localSheetId="2">#REF!</definedName>
    <definedName name="HAJHS" localSheetId="3">#REF!</definedName>
    <definedName name="HAJHS">#REF!</definedName>
    <definedName name="hehaer" localSheetId="1">#REF!</definedName>
    <definedName name="hehaer" localSheetId="4">#REF!</definedName>
    <definedName name="hehaer" localSheetId="5">#REF!</definedName>
    <definedName name="hehaer" localSheetId="2">#REF!</definedName>
    <definedName name="hehaer" localSheetId="3">#REF!</definedName>
    <definedName name="hehaer">#REF!</definedName>
    <definedName name="hgahaeh" localSheetId="1">#REF!</definedName>
    <definedName name="hgahaeh" localSheetId="4">#REF!</definedName>
    <definedName name="hgahaeh" localSheetId="5">#REF!</definedName>
    <definedName name="hgahaeh" localSheetId="2">#REF!</definedName>
    <definedName name="hgahaeh" localSheetId="3">#REF!</definedName>
    <definedName name="hgahaeh">#REF!</definedName>
    <definedName name="hgawega" localSheetId="1">#REF!</definedName>
    <definedName name="hgawega" localSheetId="4">#REF!</definedName>
    <definedName name="hgawega" localSheetId="5">#REF!</definedName>
    <definedName name="hgawega" localSheetId="2">#REF!</definedName>
    <definedName name="hgawega" localSheetId="3">#REF!</definedName>
    <definedName name="hgawega">#REF!</definedName>
    <definedName name="hh" localSheetId="1">[0]!___p1</definedName>
    <definedName name="hh" localSheetId="4">[0]!___p1</definedName>
    <definedName name="hh" localSheetId="5">[0]!___p1</definedName>
    <definedName name="hh" localSheetId="2">[0]!___p1</definedName>
    <definedName name="hh" localSheetId="3">[0]!___p1</definedName>
    <definedName name="hh" localSheetId="0">[0]!___p1</definedName>
    <definedName name="hh">[0]!___p1</definedName>
    <definedName name="hiu" localSheetId="1">#REF!</definedName>
    <definedName name="hiu" localSheetId="4">#REF!</definedName>
    <definedName name="hiu" localSheetId="5">#REF!</definedName>
    <definedName name="hiu" localSheetId="2">#REF!</definedName>
    <definedName name="hiu" localSheetId="3">#REF!</definedName>
    <definedName name="hiu">#REF!</definedName>
    <definedName name="hjash" localSheetId="1">#REF!</definedName>
    <definedName name="hjash" localSheetId="4">#REF!</definedName>
    <definedName name="hjash" localSheetId="5">#REF!</definedName>
    <definedName name="hjash" localSheetId="2">#REF!</definedName>
    <definedName name="hjash" localSheetId="3">#REF!</definedName>
    <definedName name="hjash">#REF!</definedName>
    <definedName name="HONDA">#REF!</definedName>
    <definedName name="HTML_CodePage" hidden="1">1252</definedName>
    <definedName name="HTML_Control" localSheetId="0" hidden="1">{"'crono'!$U$12:$W$20"}</definedName>
    <definedName name="HTML_Control" hidden="1">{"'crono'!$U$12:$W$20"}</definedName>
    <definedName name="HTML_Description" hidden="1">""</definedName>
    <definedName name="HTML_Email" hidden="1">""</definedName>
    <definedName name="HTML_Header" hidden="1">"crono"</definedName>
    <definedName name="HTML_LastUpdate" hidden="1">"15/09/2003"</definedName>
    <definedName name="HTML_LineAfter" hidden="1">FALSE</definedName>
    <definedName name="HTML_LineBefore" hidden="1">FALSE</definedName>
    <definedName name="HTML_Name" hidden="1">"SallesDarcy Publicidade"</definedName>
    <definedName name="HTML_OBDlg2" hidden="1">TRUE</definedName>
    <definedName name="HTML_OBDlg4" hidden="1">TRUE</definedName>
    <definedName name="HTML_OS" hidden="1">0</definedName>
    <definedName name="HTML_PathFile" hidden="1">"G:\Clientes\Gm2003\Região 06\Planejto\Planos mensais\MeuHTML.htm"</definedName>
    <definedName name="HTML_Title" hidden="1">"Setembro rev 4"</definedName>
    <definedName name="I" localSheetId="1">[0]!_p1</definedName>
    <definedName name="I" localSheetId="4">[0]!_p1</definedName>
    <definedName name="I" localSheetId="5">[0]!_p1</definedName>
    <definedName name="I" localSheetId="2">[0]!_p1</definedName>
    <definedName name="I" localSheetId="3">[0]!_p1</definedName>
    <definedName name="I" localSheetId="0">[0]!_p1</definedName>
    <definedName name="I">[0]!_p1</definedName>
    <definedName name="ID_CRZPTOF" localSheetId="0">#REF!</definedName>
    <definedName name="ID_CRZPTOF">#REF!</definedName>
    <definedName name="Impressao" localSheetId="1">#REF!</definedName>
    <definedName name="Impressao" localSheetId="4">#REF!</definedName>
    <definedName name="Impressao" localSheetId="5">#REF!</definedName>
    <definedName name="Impressao" localSheetId="2">#REF!</definedName>
    <definedName name="Impressao" localSheetId="3">#REF!</definedName>
    <definedName name="Impressao">#REF!</definedName>
    <definedName name="IMPRESSÃO" localSheetId="1">#REF!</definedName>
    <definedName name="IMPRESSÃO" localSheetId="4">#REF!</definedName>
    <definedName name="IMPRESSÃO" localSheetId="5">#REF!</definedName>
    <definedName name="IMPRESSÃO" localSheetId="2">#REF!</definedName>
    <definedName name="IMPRESSÃO" localSheetId="3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 localSheetId="1">#REF!</definedName>
    <definedName name="IMPRIME" localSheetId="4">#REF!</definedName>
    <definedName name="IMPRIME" localSheetId="5">#REF!</definedName>
    <definedName name="IMPRIME" localSheetId="2">#REF!</definedName>
    <definedName name="IMPRIME" localSheetId="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dex00">#REF!</definedName>
    <definedName name="index01">#REF!</definedName>
    <definedName name="index02">#REF!</definedName>
    <definedName name="index03">#REF!</definedName>
    <definedName name="index04">#REF!</definedName>
    <definedName name="index05">#REF!</definedName>
    <definedName name="index06">#REF!</definedName>
    <definedName name="index07">#REF!</definedName>
    <definedName name="index08">#REF!</definedName>
    <definedName name="index97">#REF!</definedName>
    <definedName name="index98">#REF!</definedName>
    <definedName name="index99">#REF!</definedName>
    <definedName name="Informativos">#REF!</definedName>
    <definedName name="Instalações">#REF!</definedName>
    <definedName name="int" localSheetId="1">[0]!___p1</definedName>
    <definedName name="int" localSheetId="4">[0]!___p1</definedName>
    <definedName name="int" localSheetId="5">[0]!___p1</definedName>
    <definedName name="int" localSheetId="2">[0]!___p1</definedName>
    <definedName name="int" localSheetId="3">[0]!___p1</definedName>
    <definedName name="int" localSheetId="0">[0]!___p1</definedName>
    <definedName name="int">[0]!___p1</definedName>
    <definedName name="inter" localSheetId="0" hidden="1">{"'Janeiro'!$A$1:$I$153"}</definedName>
    <definedName name="inter" hidden="1">{"'Janeiro'!$A$1:$I$153"}</definedName>
    <definedName name="internacional" localSheetId="1">[0]!___p1</definedName>
    <definedName name="internacional" localSheetId="4">[0]!___p1</definedName>
    <definedName name="internacional" localSheetId="5">[0]!___p1</definedName>
    <definedName name="internacional" localSheetId="2">[0]!___p1</definedName>
    <definedName name="internacional" localSheetId="3">[0]!___p1</definedName>
    <definedName name="internacional" localSheetId="0">[0]!___p1</definedName>
    <definedName name="internacional">[0]!___p1</definedName>
    <definedName name="Internet" localSheetId="1">#REF!</definedName>
    <definedName name="Internet" localSheetId="4">#REF!</definedName>
    <definedName name="Internet" localSheetId="5">#REF!</definedName>
    <definedName name="Internet" localSheetId="2">#REF!</definedName>
    <definedName name="Internet" localSheetId="3">#REF!</definedName>
    <definedName name="Internet">#REF!</definedName>
    <definedName name="ioht" localSheetId="1">[0]!____p1</definedName>
    <definedName name="ioht" localSheetId="4">[0]!____p1</definedName>
    <definedName name="ioht" localSheetId="5">[0]!____p1</definedName>
    <definedName name="ioht" localSheetId="2">[0]!____p1</definedName>
    <definedName name="ioht" localSheetId="3">[0]!____p1</definedName>
    <definedName name="ioht" localSheetId="0">[0]!____p1</definedName>
    <definedName name="ioht">[0]!____p1</definedName>
    <definedName name="IPI" localSheetId="0">#REF!</definedName>
    <definedName name="IPI">#REF!</definedName>
    <definedName name="istoe" localSheetId="0">#REF!</definedName>
    <definedName name="istoe">#REF!</definedName>
    <definedName name="it" localSheetId="1">[0]!_p1</definedName>
    <definedName name="it" localSheetId="4">[0]!_p1</definedName>
    <definedName name="it" localSheetId="5">[0]!_p1</definedName>
    <definedName name="it" localSheetId="2">[0]!_p1</definedName>
    <definedName name="it" localSheetId="3">[0]!_p1</definedName>
    <definedName name="it" localSheetId="0">[0]!_p1</definedName>
    <definedName name="it">[0]!_p1</definedName>
    <definedName name="ITA" localSheetId="1">[0]!_p1</definedName>
    <definedName name="ITA" localSheetId="4">[0]!_p1</definedName>
    <definedName name="ITA" localSheetId="5">[0]!_p1</definedName>
    <definedName name="ITA" localSheetId="2">[0]!_p1</definedName>
    <definedName name="ITA" localSheetId="3">[0]!_p1</definedName>
    <definedName name="ITA" localSheetId="0">[0]!_p1</definedName>
    <definedName name="ITA">[0]!_p1</definedName>
    <definedName name="itau" localSheetId="1">[0]!_p1</definedName>
    <definedName name="itau" localSheetId="4">[0]!_p1</definedName>
    <definedName name="itau" localSheetId="5">[0]!_p1</definedName>
    <definedName name="itau" localSheetId="2">[0]!_p1</definedName>
    <definedName name="itau" localSheetId="3">[0]!_p1</definedName>
    <definedName name="itau" localSheetId="0">[0]!_p1</definedName>
    <definedName name="itau">[0]!_p1</definedName>
    <definedName name="ITEM" localSheetId="1">[0]!_p1</definedName>
    <definedName name="ITEM" localSheetId="4">[0]!_p1</definedName>
    <definedName name="ITEM" localSheetId="5">[0]!_p1</definedName>
    <definedName name="ITEM" localSheetId="2">[0]!_p1</definedName>
    <definedName name="ITEM" localSheetId="3">[0]!_p1</definedName>
    <definedName name="ITEM" localSheetId="0">[0]!_p1</definedName>
    <definedName name="ITEM">[0]!_p1</definedName>
    <definedName name="jake" localSheetId="1">#REF!</definedName>
    <definedName name="jake" localSheetId="4">#REF!</definedName>
    <definedName name="jake" localSheetId="5">#REF!</definedName>
    <definedName name="jake" localSheetId="2">#REF!</definedName>
    <definedName name="jake" localSheetId="3">#REF!</definedName>
    <definedName name="jake">#REF!</definedName>
    <definedName name="Jan_Estim">#REF!</definedName>
    <definedName name="JCBN" localSheetId="1">#REF!</definedName>
    <definedName name="JCBN" localSheetId="4">#REF!</definedName>
    <definedName name="JCBN" localSheetId="5">#REF!</definedName>
    <definedName name="JCBN" localSheetId="2">#REF!</definedName>
    <definedName name="JCBN" localSheetId="3">#REF!</definedName>
    <definedName name="JCBN">#REF!</definedName>
    <definedName name="jhjshjd" localSheetId="1">[0]!__p1</definedName>
    <definedName name="jhjshjd" localSheetId="4">[0]!__p1</definedName>
    <definedName name="jhjshjd" localSheetId="5">[0]!__p1</definedName>
    <definedName name="jhjshjd" localSheetId="2">[0]!__p1</definedName>
    <definedName name="jhjshjd" localSheetId="3">[0]!__p1</definedName>
    <definedName name="jhjshjd" localSheetId="0">[0]!__p1</definedName>
    <definedName name="jhjshjd">[0]!__p1</definedName>
    <definedName name="jjjj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jj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kjk" localSheetId="1">#REF!</definedName>
    <definedName name="jjkjk" localSheetId="4">#REF!</definedName>
    <definedName name="jjkjk" localSheetId="5">#REF!</definedName>
    <definedName name="jjkjk" localSheetId="2">#REF!</definedName>
    <definedName name="jjkjk" localSheetId="3">#REF!</definedName>
    <definedName name="jjkjk">#REF!</definedName>
    <definedName name="jn" localSheetId="1">#REF!</definedName>
    <definedName name="jn" localSheetId="4">#REF!</definedName>
    <definedName name="jn" localSheetId="5">#REF!</definedName>
    <definedName name="jn" localSheetId="2">#REF!</definedName>
    <definedName name="jn" localSheetId="3">#REF!</definedName>
    <definedName name="jn">#REF!</definedName>
    <definedName name="JO" localSheetId="1">#REF!</definedName>
    <definedName name="JO" localSheetId="4">#REF!</definedName>
    <definedName name="JO" localSheetId="5">#REF!</definedName>
    <definedName name="JO" localSheetId="2">#REF!</definedName>
    <definedName name="JO" localSheetId="3">#REF!</definedName>
    <definedName name="JO">#REF!</definedName>
    <definedName name="JOR" localSheetId="1">[0]!_p1</definedName>
    <definedName name="JOR" localSheetId="4">[0]!_p1</definedName>
    <definedName name="JOR" localSheetId="5">[0]!_p1</definedName>
    <definedName name="JOR" localSheetId="2">[0]!_p1</definedName>
    <definedName name="JOR" localSheetId="3">[0]!_p1</definedName>
    <definedName name="JOR" localSheetId="0">[0]!_p1</definedName>
    <definedName name="JOR">[0]!_p1</definedName>
    <definedName name="jormo" localSheetId="1">[0]!___p1</definedName>
    <definedName name="jormo" localSheetId="4">[0]!___p1</definedName>
    <definedName name="jormo" localSheetId="5">[0]!___p1</definedName>
    <definedName name="jormo" localSheetId="2">[0]!___p1</definedName>
    <definedName name="jormo" localSheetId="3">[0]!___p1</definedName>
    <definedName name="jormo" localSheetId="0">[0]!___p1</definedName>
    <definedName name="jormo">[0]!___p1</definedName>
    <definedName name="jornal">#REF!</definedName>
    <definedName name="Jornal2" localSheetId="1">[0]!___p1</definedName>
    <definedName name="Jornal2" localSheetId="4">[0]!___p1</definedName>
    <definedName name="Jornal2" localSheetId="5">[0]!___p1</definedName>
    <definedName name="Jornal2" localSheetId="2">[0]!___p1</definedName>
    <definedName name="Jornal2" localSheetId="3">[0]!___p1</definedName>
    <definedName name="Jornal2" localSheetId="0">[0]!___p1</definedName>
    <definedName name="Jornal2">[0]!___p1</definedName>
    <definedName name="JPG" localSheetId="1">[0]!___p1</definedName>
    <definedName name="JPG" localSheetId="4">[0]!___p1</definedName>
    <definedName name="JPG" localSheetId="5">[0]!___p1</definedName>
    <definedName name="JPG" localSheetId="2">[0]!___p1</definedName>
    <definedName name="JPG" localSheetId="3">[0]!___p1</definedName>
    <definedName name="JPG" localSheetId="0">[0]!___p1</definedName>
    <definedName name="JPG">[0]!___p1</definedName>
    <definedName name="jrescisão" localSheetId="0" hidden="1">{"'crono'!$U$12:$W$20"}</definedName>
    <definedName name="jrescisão" hidden="1">{"'crono'!$U$12:$W$20"}</definedName>
    <definedName name="JrNov" localSheetId="1">[0]!_p1</definedName>
    <definedName name="JrNov" localSheetId="4">[0]!_p1</definedName>
    <definedName name="JrNov" localSheetId="5">[0]!_p1</definedName>
    <definedName name="JrNov" localSheetId="2">[0]!_p1</definedName>
    <definedName name="JrNov" localSheetId="3">[0]!_p1</definedName>
    <definedName name="JrNov" localSheetId="0">[0]!_p1</definedName>
    <definedName name="JrNov">[0]!_p1</definedName>
    <definedName name="k" localSheetId="1">[0]!_p1</definedName>
    <definedName name="k" localSheetId="4">[0]!_p1</definedName>
    <definedName name="k" localSheetId="5">[0]!_p1</definedName>
    <definedName name="k" localSheetId="2">[0]!_p1</definedName>
    <definedName name="k" localSheetId="3">[0]!_p1</definedName>
    <definedName name="k" localSheetId="0">[0]!_p1</definedName>
    <definedName name="k">[0]!_p1</definedName>
    <definedName name="kellogg" localSheetId="0">#REF!</definedName>
    <definedName name="kellogg">#REF!</definedName>
    <definedName name="KJ" localSheetId="1">[0]!_p1</definedName>
    <definedName name="KJ" localSheetId="4">[0]!_p1</definedName>
    <definedName name="KJ" localSheetId="5">[0]!_p1</definedName>
    <definedName name="KJ" localSheetId="2">[0]!_p1</definedName>
    <definedName name="KJ" localSheetId="3">[0]!_p1</definedName>
    <definedName name="KJ" localSheetId="0">[0]!_p1</definedName>
    <definedName name="KJ">[0]!_p1</definedName>
    <definedName name="kjkj" localSheetId="1">[0]!___p1</definedName>
    <definedName name="kjkj" localSheetId="4">[0]!___p1</definedName>
    <definedName name="kjkj" localSheetId="5">[0]!___p1</definedName>
    <definedName name="kjkj" localSheetId="2">[0]!___p1</definedName>
    <definedName name="kjkj" localSheetId="3">[0]!___p1</definedName>
    <definedName name="kjkj" localSheetId="0">[0]!___p1</definedName>
    <definedName name="kjkj">[0]!___p1</definedName>
    <definedName name="kjkjç" localSheetId="1">[0]!__p1</definedName>
    <definedName name="kjkjç" localSheetId="4">[0]!__p1</definedName>
    <definedName name="kjkjç" localSheetId="5">[0]!__p1</definedName>
    <definedName name="kjkjç" localSheetId="2">[0]!__p1</definedName>
    <definedName name="kjkjç" localSheetId="3">[0]!__p1</definedName>
    <definedName name="kjkjç" localSheetId="0">[0]!__p1</definedName>
    <definedName name="kjkjç">[0]!__p1</definedName>
    <definedName name="KKK" localSheetId="1">#REF!</definedName>
    <definedName name="KKK" localSheetId="4">#REF!</definedName>
    <definedName name="KKK" localSheetId="5">#REF!</definedName>
    <definedName name="KKK" localSheetId="2">#REF!</definedName>
    <definedName name="KKK" localSheetId="3">#REF!</definedName>
    <definedName name="KKK">#REF!</definedName>
    <definedName name="KKS">#REF!</definedName>
    <definedName name="kyukil" localSheetId="1">#REF!</definedName>
    <definedName name="kyukil" localSheetId="4">#REF!</definedName>
    <definedName name="kyukil" localSheetId="5">#REF!</definedName>
    <definedName name="kyukil" localSheetId="2">#REF!</definedName>
    <definedName name="kyukil" localSheetId="3">#REF!</definedName>
    <definedName name="kyukil">#REF!</definedName>
    <definedName name="Last_Date_Of_Revision" localSheetId="1">OFFSET(#REF!,0,4,1,1)</definedName>
    <definedName name="Last_Date_Of_Revision" localSheetId="4">OFFSET(#REF!,0,4,1,1)</definedName>
    <definedName name="Last_Date_Of_Revision" localSheetId="5">OFFSET(#REF!,0,4,1,1)</definedName>
    <definedName name="Last_Date_Of_Revision" localSheetId="2">OFFSET(#REF!,0,4,1,1)</definedName>
    <definedName name="Last_Date_Of_Revision" localSheetId="3">OFFSET(#REF!,0,4,1,1)</definedName>
    <definedName name="Last_Date_Of_Revision">OFFSET(#REF!,0,4,1,1)</definedName>
    <definedName name="ld" hidden="1">#REF!</definedName>
    <definedName name="Leasing">#REF!</definedName>
    <definedName name="LEV">#REF!</definedName>
    <definedName name="Limite" localSheetId="1">[0]!___p1</definedName>
    <definedName name="Limite" localSheetId="4">[0]!___p1</definedName>
    <definedName name="Limite" localSheetId="5">[0]!___p1</definedName>
    <definedName name="Limite" localSheetId="2">[0]!___p1</definedName>
    <definedName name="Limite" localSheetId="3">[0]!___p1</definedName>
    <definedName name="Limite" localSheetId="0">[0]!___p1</definedName>
    <definedName name="Limite">[0]!___p1</definedName>
    <definedName name="Limite1" localSheetId="1">[0]!____p1</definedName>
    <definedName name="Limite1" localSheetId="4">[0]!____p1</definedName>
    <definedName name="Limite1" localSheetId="5">[0]!____p1</definedName>
    <definedName name="Limite1" localSheetId="2">[0]!____p1</definedName>
    <definedName name="Limite1" localSheetId="3">[0]!____p1</definedName>
    <definedName name="Limite1" localSheetId="0">[0]!____p1</definedName>
    <definedName name="Limite1">[0]!____p1</definedName>
    <definedName name="limite2" localSheetId="1">[0]!___p1</definedName>
    <definedName name="limite2" localSheetId="4">[0]!___p1</definedName>
    <definedName name="limite2" localSheetId="5">[0]!___p1</definedName>
    <definedName name="limite2" localSheetId="2">[0]!___p1</definedName>
    <definedName name="limite2" localSheetId="3">[0]!___p1</definedName>
    <definedName name="limite2" localSheetId="0">[0]!___p1</definedName>
    <definedName name="limite2">[0]!___p1</definedName>
    <definedName name="LIMITE3" localSheetId="1">[0]!___p1</definedName>
    <definedName name="LIMITE3" localSheetId="4">[0]!___p1</definedName>
    <definedName name="LIMITE3" localSheetId="5">[0]!___p1</definedName>
    <definedName name="LIMITE3" localSheetId="2">[0]!___p1</definedName>
    <definedName name="LIMITE3" localSheetId="3">[0]!___p1</definedName>
    <definedName name="LIMITE3" localSheetId="0">[0]!___p1</definedName>
    <definedName name="LIMITE3">[0]!___p1</definedName>
    <definedName name="limiteee" localSheetId="1">[0]!__p1</definedName>
    <definedName name="limiteee" localSheetId="4">[0]!__p1</definedName>
    <definedName name="limiteee" localSheetId="5">[0]!__p1</definedName>
    <definedName name="limiteee" localSheetId="2">[0]!__p1</definedName>
    <definedName name="limiteee" localSheetId="3">[0]!__p1</definedName>
    <definedName name="limiteee" localSheetId="0">[0]!__p1</definedName>
    <definedName name="limiteee">[0]!__p1</definedName>
    <definedName name="Links" localSheetId="1">OFFSET(#REF!,0,4,1,1)</definedName>
    <definedName name="Links" localSheetId="4">OFFSET(#REF!,0,4,1,1)</definedName>
    <definedName name="Links" localSheetId="5">OFFSET(#REF!,0,4,1,1)</definedName>
    <definedName name="Links" localSheetId="2">OFFSET(#REF!,0,4,1,1)</definedName>
    <definedName name="Links" localSheetId="3">OFFSET(#REF!,0,4,1,1)</definedName>
    <definedName name="Links">OFFSET(#REF!,0,4,1,1)</definedName>
    <definedName name="Lista">#REF!</definedName>
    <definedName name="lk" localSheetId="1">[0]!___p1</definedName>
    <definedName name="lk" localSheetId="4">[0]!___p1</definedName>
    <definedName name="lk" localSheetId="5">[0]!___p1</definedName>
    <definedName name="lk" localSheetId="2">[0]!___p1</definedName>
    <definedName name="lk" localSheetId="3">[0]!___p1</definedName>
    <definedName name="lk" localSheetId="0">[0]!___p1</definedName>
    <definedName name="lk">[0]!___p1</definedName>
    <definedName name="lkj" localSheetId="1">[0]!___p1</definedName>
    <definedName name="lkj" localSheetId="4">[0]!___p1</definedName>
    <definedName name="lkj" localSheetId="5">[0]!___p1</definedName>
    <definedName name="lkj" localSheetId="2">[0]!___p1</definedName>
    <definedName name="lkj" localSheetId="3">[0]!___p1</definedName>
    <definedName name="lkj" localSheetId="0">[0]!___p1</definedName>
    <definedName name="lkj">[0]!___p1</definedName>
    <definedName name="llll" localSheetId="1">[0]!___p1</definedName>
    <definedName name="llll" localSheetId="4">[0]!___p1</definedName>
    <definedName name="llll" localSheetId="5">[0]!___p1</definedName>
    <definedName name="llll" localSheetId="2">[0]!___p1</definedName>
    <definedName name="llll" localSheetId="3">[0]!___p1</definedName>
    <definedName name="llll" localSheetId="0">[0]!___p1</definedName>
    <definedName name="llll">[0]!___p1</definedName>
    <definedName name="llp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m" localSheetId="1">[0]!___p1</definedName>
    <definedName name="lm" localSheetId="4">[0]!___p1</definedName>
    <definedName name="lm" localSheetId="5">[0]!___p1</definedName>
    <definedName name="lm" localSheetId="2">[0]!___p1</definedName>
    <definedName name="lm" localSheetId="3">[0]!___p1</definedName>
    <definedName name="lm" localSheetId="0">[0]!___p1</definedName>
    <definedName name="lm">[0]!___p1</definedName>
    <definedName name="LOC" localSheetId="0">#REF!</definedName>
    <definedName name="LOC">#REF!</definedName>
    <definedName name="LOCAIS_VIVO" localSheetId="1">[0]!_p1</definedName>
    <definedName name="LOCAIS_VIVO" localSheetId="4">[0]!_p1</definedName>
    <definedName name="LOCAIS_VIVO" localSheetId="5">[0]!_p1</definedName>
    <definedName name="LOCAIS_VIVO" localSheetId="2">[0]!_p1</definedName>
    <definedName name="LOCAIS_VIVO" localSheetId="3">[0]!_p1</definedName>
    <definedName name="LOCAIS_VIVO" localSheetId="0">[0]!_p1</definedName>
    <definedName name="LOCAIS_VIVO">[0]!_p1</definedName>
    <definedName name="local" localSheetId="1">[0]!___p1</definedName>
    <definedName name="local" localSheetId="4">[0]!___p1</definedName>
    <definedName name="local" localSheetId="5">[0]!___p1</definedName>
    <definedName name="local" localSheetId="2">[0]!___p1</definedName>
    <definedName name="local" localSheetId="3">[0]!___p1</definedName>
    <definedName name="local" localSheetId="0">[0]!___p1</definedName>
    <definedName name="local">[0]!___p1</definedName>
    <definedName name="LOCAL2" localSheetId="1">[0]!___p1</definedName>
    <definedName name="LOCAL2" localSheetId="4">[0]!___p1</definedName>
    <definedName name="LOCAL2" localSheetId="5">[0]!___p1</definedName>
    <definedName name="LOCAL2" localSheetId="2">[0]!___p1</definedName>
    <definedName name="LOCAL2" localSheetId="3">[0]!___p1</definedName>
    <definedName name="LOCAL2" localSheetId="0">[0]!___p1</definedName>
    <definedName name="LOCAL2">[0]!___p1</definedName>
    <definedName name="localana" localSheetId="1">[0]!_p1</definedName>
    <definedName name="localana" localSheetId="4">[0]!_p1</definedName>
    <definedName name="localana" localSheetId="5">[0]!_p1</definedName>
    <definedName name="localana" localSheetId="2">[0]!_p1</definedName>
    <definedName name="localana" localSheetId="3">[0]!_p1</definedName>
    <definedName name="localana" localSheetId="0">[0]!_p1</definedName>
    <definedName name="localana">[0]!_p1</definedName>
    <definedName name="lov" localSheetId="1">[0]!___p1</definedName>
    <definedName name="lov" localSheetId="4">[0]!___p1</definedName>
    <definedName name="lov" localSheetId="5">[0]!___p1</definedName>
    <definedName name="lov" localSheetId="2">[0]!___p1</definedName>
    <definedName name="lov" localSheetId="3">[0]!___p1</definedName>
    <definedName name="lov" localSheetId="0">[0]!___p1</definedName>
    <definedName name="lov">[0]!___p1</definedName>
    <definedName name="LOVAIS_VIVO_OK" localSheetId="1">[0]!_p1</definedName>
    <definedName name="LOVAIS_VIVO_OK" localSheetId="4">[0]!_p1</definedName>
    <definedName name="LOVAIS_VIVO_OK" localSheetId="5">[0]!_p1</definedName>
    <definedName name="LOVAIS_VIVO_OK" localSheetId="2">[0]!_p1</definedName>
    <definedName name="LOVAIS_VIVO_OK" localSheetId="3">[0]!_p1</definedName>
    <definedName name="LOVAIS_VIVO_OK" localSheetId="0">[0]!_p1</definedName>
    <definedName name="LOVAIS_VIVO_OK">[0]!_p1</definedName>
    <definedName name="lsl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T_COMERCIAL">#REF!</definedName>
    <definedName name="LTR">#REF!</definedName>
    <definedName name="luciana" localSheetId="1">[0]!_p1</definedName>
    <definedName name="luciana" localSheetId="4">[0]!_p1</definedName>
    <definedName name="luciana" localSheetId="5">[0]!_p1</definedName>
    <definedName name="luciana" localSheetId="2">[0]!_p1</definedName>
    <definedName name="luciana" localSheetId="3">[0]!_p1</definedName>
    <definedName name="luciana" localSheetId="0">[0]!_p1</definedName>
    <definedName name="luciana">[0]!_p1</definedName>
    <definedName name="lula" localSheetId="1">OFFSET(#REF!,0,4,1,1)</definedName>
    <definedName name="lula" localSheetId="4">OFFSET(#REF!,0,4,1,1)</definedName>
    <definedName name="lula" localSheetId="5">OFFSET(#REF!,0,4,1,1)</definedName>
    <definedName name="lula" localSheetId="2">OFFSET(#REF!,0,4,1,1)</definedName>
    <definedName name="lula" localSheetId="3">OFFSET(#REF!,0,4,1,1)</definedName>
    <definedName name="lula">OFFSET(#REF!,0,4,1,1)</definedName>
    <definedName name="M" localSheetId="1">[0]!___p1</definedName>
    <definedName name="M" localSheetId="4">[0]!___p1</definedName>
    <definedName name="M" localSheetId="5">[0]!___p1</definedName>
    <definedName name="M" localSheetId="2">[0]!___p1</definedName>
    <definedName name="M" localSheetId="3">[0]!___p1</definedName>
    <definedName name="M" localSheetId="0">[0]!___p1</definedName>
    <definedName name="M">[0]!___p1</definedName>
    <definedName name="m2_TOTAL" localSheetId="0">#REF!</definedName>
    <definedName name="m2_TOTAL">#REF!</definedName>
    <definedName name="ma" localSheetId="1">OFFSET(#REF!,0,4,1,1)</definedName>
    <definedName name="ma" localSheetId="4">OFFSET(#REF!,0,4,1,1)</definedName>
    <definedName name="ma" localSheetId="5">OFFSET(#REF!,0,4,1,1)</definedName>
    <definedName name="ma" localSheetId="2">OFFSET(#REF!,0,4,1,1)</definedName>
    <definedName name="ma" localSheetId="3">OFFSET(#REF!,0,4,1,1)</definedName>
    <definedName name="ma">OFFSET(#REF!,0,4,1,1)</definedName>
    <definedName name="MACRO">#REF!</definedName>
    <definedName name="Mag" localSheetId="1">[0]!__p1</definedName>
    <definedName name="Mag" localSheetId="4">[0]!__p1</definedName>
    <definedName name="Mag" localSheetId="5">[0]!__p1</definedName>
    <definedName name="Mag" localSheetId="2">[0]!__p1</definedName>
    <definedName name="Mag" localSheetId="3">[0]!__p1</definedName>
    <definedName name="Mag" localSheetId="0">[0]!__p1</definedName>
    <definedName name="Mag">[0]!__p1</definedName>
    <definedName name="MajorHeader" localSheetId="0">#REF!</definedName>
    <definedName name="MajorHeader">#REF!</definedName>
    <definedName name="mam" localSheetId="1">[0]!_p1</definedName>
    <definedName name="mam" localSheetId="4">[0]!_p1</definedName>
    <definedName name="mam" localSheetId="5">[0]!_p1</definedName>
    <definedName name="mam" localSheetId="2">[0]!_p1</definedName>
    <definedName name="mam" localSheetId="3">[0]!_p1</definedName>
    <definedName name="mam" localSheetId="0">[0]!_p1</definedName>
    <definedName name="mam">[0]!_p1</definedName>
    <definedName name="MAN" localSheetId="0">#REF!</definedName>
    <definedName name="MAN">#REF!</definedName>
    <definedName name="manequim" localSheetId="0">#REF!</definedName>
    <definedName name="manequim">#REF!</definedName>
    <definedName name="MANNUM" localSheetId="0">#REF!</definedName>
    <definedName name="MANNUM">#REF!</definedName>
    <definedName name="mar" localSheetId="1">[0]!_p1</definedName>
    <definedName name="mar" localSheetId="4">[0]!_p1</definedName>
    <definedName name="mar" localSheetId="5">[0]!_p1</definedName>
    <definedName name="mar" localSheetId="2">[0]!_p1</definedName>
    <definedName name="mar" localSheetId="3">[0]!_p1</definedName>
    <definedName name="mar" localSheetId="0">[0]!_p1</definedName>
    <definedName name="mar">[0]!_p1</definedName>
    <definedName name="maranhai" localSheetId="1">[0]!_p1</definedName>
    <definedName name="maranhai" localSheetId="4">[0]!_p1</definedName>
    <definedName name="maranhai" localSheetId="5">[0]!_p1</definedName>
    <definedName name="maranhai" localSheetId="2">[0]!_p1</definedName>
    <definedName name="maranhai" localSheetId="3">[0]!_p1</definedName>
    <definedName name="maranhai" localSheetId="0">[0]!_p1</definedName>
    <definedName name="maranhai">[0]!_p1</definedName>
    <definedName name="MARC" localSheetId="0">#REF!</definedName>
    <definedName name="MARC">#REF!</definedName>
    <definedName name="marce" localSheetId="1">[0]!____p1</definedName>
    <definedName name="marce" localSheetId="4">[0]!____p1</definedName>
    <definedName name="marce" localSheetId="5">[0]!____p1</definedName>
    <definedName name="marce" localSheetId="2">[0]!____p1</definedName>
    <definedName name="marce" localSheetId="3">[0]!____p1</definedName>
    <definedName name="marce" localSheetId="0">[0]!____p1</definedName>
    <definedName name="marce">[0]!____p1</definedName>
    <definedName name="marco" localSheetId="1">#REF!</definedName>
    <definedName name="marco" localSheetId="4">#REF!</definedName>
    <definedName name="marco" localSheetId="5">#REF!</definedName>
    <definedName name="marco" localSheetId="2">#REF!</definedName>
    <definedName name="marco" localSheetId="3">#REF!</definedName>
    <definedName name="marco">#REF!</definedName>
    <definedName name="março" localSheetId="1">#REF!</definedName>
    <definedName name="março" localSheetId="4">#REF!</definedName>
    <definedName name="março" localSheetId="5">#REF!</definedName>
    <definedName name="março" localSheetId="2">#REF!</definedName>
    <definedName name="março" localSheetId="3">#REF!</definedName>
    <definedName name="março">#REF!</definedName>
    <definedName name="maria" localSheetId="1">[0]!_p1</definedName>
    <definedName name="maria" localSheetId="4">[0]!_p1</definedName>
    <definedName name="maria" localSheetId="5">[0]!_p1</definedName>
    <definedName name="maria" localSheetId="2">[0]!_p1</definedName>
    <definedName name="maria" localSheetId="3">[0]!_p1</definedName>
    <definedName name="maria" localSheetId="0">[0]!_p1</definedName>
    <definedName name="maria">[0]!_p1</definedName>
    <definedName name="marieclaire" localSheetId="0">#REF!</definedName>
    <definedName name="marieclaire">#REF!</definedName>
    <definedName name="marin" localSheetId="1">[0]!_p1</definedName>
    <definedName name="marin" localSheetId="4">[0]!_p1</definedName>
    <definedName name="marin" localSheetId="5">[0]!_p1</definedName>
    <definedName name="marin" localSheetId="2">[0]!_p1</definedName>
    <definedName name="marin" localSheetId="3">[0]!_p1</definedName>
    <definedName name="marin" localSheetId="0">[0]!_p1</definedName>
    <definedName name="marin">[0]!_p1</definedName>
    <definedName name="mark" localSheetId="0">#REF!</definedName>
    <definedName name="mark">#REF!</definedName>
    <definedName name="marketing" localSheetId="0">#REF!</definedName>
    <definedName name="marketing">#REF!</definedName>
    <definedName name="Marylena" localSheetId="0">#REF!</definedName>
    <definedName name="Marylena">#REF!</definedName>
    <definedName name="matnum" localSheetId="0">#REF!</definedName>
    <definedName name="matnum">#REF!</definedName>
    <definedName name="MATNUN" localSheetId="0">#REF!</definedName>
    <definedName name="MATNUN">#REF!</definedName>
    <definedName name="MATRIZ" localSheetId="1">#REF!</definedName>
    <definedName name="MATRIZ" localSheetId="4">#REF!</definedName>
    <definedName name="MATRIZ" localSheetId="5">#REF!</definedName>
    <definedName name="MATRIZ" localSheetId="2">#REF!</definedName>
    <definedName name="MATRIZ" localSheetId="3">#REF!</definedName>
    <definedName name="MATRIZ">#REF!</definedName>
    <definedName name="max" localSheetId="1">[0]!_p1</definedName>
    <definedName name="max" localSheetId="4">[0]!_p1</definedName>
    <definedName name="max" localSheetId="5">[0]!_p1</definedName>
    <definedName name="max" localSheetId="2">[0]!_p1</definedName>
    <definedName name="max" localSheetId="3">[0]!_p1</definedName>
    <definedName name="max" localSheetId="0">[0]!_p1</definedName>
    <definedName name="max">[0]!_p1</definedName>
    <definedName name="mba" localSheetId="1">[0]!___p1</definedName>
    <definedName name="mba" localSheetId="4">[0]!___p1</definedName>
    <definedName name="mba" localSheetId="5">[0]!___p1</definedName>
    <definedName name="mba" localSheetId="2">[0]!___p1</definedName>
    <definedName name="mba" localSheetId="3">[0]!___p1</definedName>
    <definedName name="mba" localSheetId="0">[0]!___p1</definedName>
    <definedName name="mba">[0]!___p1</definedName>
    <definedName name="mbinda" localSheetId="1">[0]!___p1</definedName>
    <definedName name="mbinda" localSheetId="4">[0]!___p1</definedName>
    <definedName name="mbinda" localSheetId="5">[0]!___p1</definedName>
    <definedName name="mbinda" localSheetId="2">[0]!___p1</definedName>
    <definedName name="mbinda" localSheetId="3">[0]!___p1</definedName>
    <definedName name="mbinda" localSheetId="0">[0]!___p1</definedName>
    <definedName name="mbinda">[0]!___p1</definedName>
    <definedName name="me" localSheetId="1">#REF!</definedName>
    <definedName name="me" localSheetId="4">#REF!</definedName>
    <definedName name="me" localSheetId="5">#REF!</definedName>
    <definedName name="me" localSheetId="2">#REF!</definedName>
    <definedName name="me" localSheetId="3">#REF!</definedName>
    <definedName name="me">#REF!</definedName>
    <definedName name="media">#REF!</definedName>
    <definedName name="Merca">#REF!</definedName>
    <definedName name="merchan" hidden="1">#REF!</definedName>
    <definedName name="MES">#REF!</definedName>
    <definedName name="MES_ACOMPANHAMENTO">#REF!</definedName>
    <definedName name="MES_ATUAL">#REF!</definedName>
    <definedName name="Mes_Processamento">#REF!</definedName>
    <definedName name="Mes_Real">#REF!</definedName>
    <definedName name="mesant">#REF!</definedName>
    <definedName name="MesCalc">#REF!</definedName>
    <definedName name="Meses">#REF!,#REF!,#REF!,#REF!,#REF!,#REF!,#REF!,#REF!,#REF!,#REF!,#REF!,#REF!</definedName>
    <definedName name="MesNegociado">#REF!</definedName>
    <definedName name="META">#REF!</definedName>
    <definedName name="MExterior">#REF!</definedName>
    <definedName name="midia">#REF!</definedName>
    <definedName name="Mídia_Exterior">#REF!</definedName>
    <definedName name="mmmm" localSheetId="1">#REF!</definedName>
    <definedName name="mmmm" localSheetId="4">#REF!</definedName>
    <definedName name="mmmm" localSheetId="5">#REF!</definedName>
    <definedName name="mmmm" localSheetId="2">#REF!</definedName>
    <definedName name="mmmm" localSheetId="3">#REF!</definedName>
    <definedName name="mmmm">#REF!</definedName>
    <definedName name="mnml" localSheetId="1">[0]!___p1</definedName>
    <definedName name="mnml" localSheetId="4">[0]!___p1</definedName>
    <definedName name="mnml" localSheetId="5">[0]!___p1</definedName>
    <definedName name="mnml" localSheetId="2">[0]!___p1</definedName>
    <definedName name="mnml" localSheetId="3">[0]!___p1</definedName>
    <definedName name="mnml" localSheetId="0">[0]!___p1</definedName>
    <definedName name="mnml">[0]!___p1</definedName>
    <definedName name="mob" localSheetId="1">[0]!_p1</definedName>
    <definedName name="mob" localSheetId="4">[0]!_p1</definedName>
    <definedName name="mob" localSheetId="5">[0]!_p1</definedName>
    <definedName name="mob" localSheetId="2">[0]!_p1</definedName>
    <definedName name="mob" localSheetId="3">[0]!_p1</definedName>
    <definedName name="mob" localSheetId="0">[0]!_p1</definedName>
    <definedName name="mob">[0]!_p1</definedName>
    <definedName name="Mobiliário" localSheetId="0">#REF!</definedName>
    <definedName name="Mobiliário">#REF!</definedName>
    <definedName name="MOC">#REF!</definedName>
    <definedName name="modamoldes">#REF!</definedName>
    <definedName name="MODELO" localSheetId="1">#REF!</definedName>
    <definedName name="MODELO" localSheetId="4">#REF!</definedName>
    <definedName name="MODELO" localSheetId="5">#REF!</definedName>
    <definedName name="MODELO" localSheetId="2">#REF!</definedName>
    <definedName name="MODELO" localSheetId="3">#REF!</definedName>
    <definedName name="MODELO">#REF!</definedName>
    <definedName name="Moeda">#REF!</definedName>
    <definedName name="mojoiji" localSheetId="1">[0]!___p1</definedName>
    <definedName name="mojoiji" localSheetId="4">[0]!___p1</definedName>
    <definedName name="mojoiji" localSheetId="5">[0]!___p1</definedName>
    <definedName name="mojoiji" localSheetId="2">[0]!___p1</definedName>
    <definedName name="mojoiji" localSheetId="3">[0]!___p1</definedName>
    <definedName name="mojoiji" localSheetId="0">[0]!___p1</definedName>
    <definedName name="mojoiji">[0]!___p1</definedName>
    <definedName name="monique" localSheetId="1">[0]!____p1</definedName>
    <definedName name="monique" localSheetId="4">[0]!____p1</definedName>
    <definedName name="monique" localSheetId="5">[0]!____p1</definedName>
    <definedName name="monique" localSheetId="2">[0]!____p1</definedName>
    <definedName name="monique" localSheetId="3">[0]!____p1</definedName>
    <definedName name="monique" localSheetId="0">[0]!____p1</definedName>
    <definedName name="monique">[0]!____p1</definedName>
    <definedName name="Mot" localSheetId="0">#REF!</definedName>
    <definedName name="Mot">#REF!</definedName>
    <definedName name="motivo" localSheetId="0">#REF!</definedName>
    <definedName name="motivo">#REF!</definedName>
    <definedName name="MOTIVO1" localSheetId="0">#REF!</definedName>
    <definedName name="MOTIVO1">#REF!</definedName>
    <definedName name="MRC" localSheetId="1">[0]!___p1</definedName>
    <definedName name="MRC" localSheetId="4">[0]!___p1</definedName>
    <definedName name="MRC" localSheetId="5">[0]!___p1</definedName>
    <definedName name="MRC" localSheetId="2">[0]!___p1</definedName>
    <definedName name="MRC" localSheetId="3">[0]!___p1</definedName>
    <definedName name="MRC" localSheetId="0">[0]!___p1</definedName>
    <definedName name="MRC">[0]!___p1</definedName>
    <definedName name="MUB" localSheetId="1">#REF!</definedName>
    <definedName name="MUB" localSheetId="4">#REF!</definedName>
    <definedName name="MUB" localSheetId="5">#REF!</definedName>
    <definedName name="MUB" localSheetId="2">#REF!</definedName>
    <definedName name="MUB" localSheetId="3">#REF!</definedName>
    <definedName name="MUB">#REF!</definedName>
    <definedName name="Muda_Cor" localSheetId="1">#REF!</definedName>
    <definedName name="Muda_Cor" localSheetId="4">#REF!</definedName>
    <definedName name="Muda_Cor" localSheetId="5">#REF!</definedName>
    <definedName name="Muda_Cor" localSheetId="2">#REF!</definedName>
    <definedName name="Muda_Cor" localSheetId="3">#REF!</definedName>
    <definedName name="Muda_Cor">#REF!</definedName>
    <definedName name="n" localSheetId="1">[0]!_p1</definedName>
    <definedName name="n" localSheetId="4">[0]!_p1</definedName>
    <definedName name="n" localSheetId="5">[0]!_p1</definedName>
    <definedName name="n" localSheetId="2">[0]!_p1</definedName>
    <definedName name="n" localSheetId="3">[0]!_p1</definedName>
    <definedName name="n" localSheetId="0">[0]!_p1</definedName>
    <definedName name="n">[0]!_p1</definedName>
    <definedName name="naãsodvmsapnvew" localSheetId="1">#REF!</definedName>
    <definedName name="naãsodvmsapnvew" localSheetId="4">#REF!</definedName>
    <definedName name="naãsodvmsapnvew" localSheetId="5">#REF!</definedName>
    <definedName name="naãsodvmsapnvew" localSheetId="2">#REF!</definedName>
    <definedName name="naãsodvmsapnvew" localSheetId="3">#REF!</definedName>
    <definedName name="naãsodvmsapnvew">#REF!</definedName>
    <definedName name="não" localSheetId="1">#REF!</definedName>
    <definedName name="não" localSheetId="4">#REF!</definedName>
    <definedName name="não" localSheetId="5">#REF!</definedName>
    <definedName name="não" localSheetId="2">#REF!</definedName>
    <definedName name="não" localSheetId="3">#REF!</definedName>
    <definedName name="não">#REF!</definedName>
    <definedName name="não1" localSheetId="1">#REF!</definedName>
    <definedName name="não1" localSheetId="4">#REF!</definedName>
    <definedName name="não1" localSheetId="5">#REF!</definedName>
    <definedName name="não1" localSheetId="2">#REF!</definedName>
    <definedName name="não1" localSheetId="3">#REF!</definedName>
    <definedName name="não1">#REF!</definedName>
    <definedName name="negociação" localSheetId="1">#REF!</definedName>
    <definedName name="negociação" localSheetId="4">#REF!</definedName>
    <definedName name="negociação" localSheetId="5">#REF!</definedName>
    <definedName name="negociação" localSheetId="2">#REF!</definedName>
    <definedName name="negociação" localSheetId="3">#REF!</definedName>
    <definedName name="negociação">#REF!</definedName>
    <definedName name="nEW">#REF!</definedName>
    <definedName name="News">#REF!</definedName>
    <definedName name="newspaper" localSheetId="1">#REF!</definedName>
    <definedName name="newspaper" localSheetId="4">#REF!</definedName>
    <definedName name="newspaper" localSheetId="5">#REF!</definedName>
    <definedName name="newspaper" localSheetId="2">#REF!</definedName>
    <definedName name="newspaper" localSheetId="3">#REF!</definedName>
    <definedName name="newspaper">#REF!</definedName>
    <definedName name="ngghjhdfzsnmhsfngfnj" localSheetId="1">[0]!___p1</definedName>
    <definedName name="ngghjhdfzsnmhsfngfnj" localSheetId="4">[0]!___p1</definedName>
    <definedName name="ngghjhdfzsnmhsfngfnj" localSheetId="5">[0]!___p1</definedName>
    <definedName name="ngghjhdfzsnmhsfngfnj" localSheetId="2">[0]!___p1</definedName>
    <definedName name="ngghjhdfzsnmhsfngfnj" localSheetId="3">[0]!___p1</definedName>
    <definedName name="ngghjhdfzsnmhsfngfnj" localSheetId="0">[0]!___p1</definedName>
    <definedName name="ngghjhdfzsnmhsfngfnj">[0]!___p1</definedName>
    <definedName name="NMBHJ" localSheetId="1">[0]!__p1</definedName>
    <definedName name="NMBHJ" localSheetId="4">[0]!__p1</definedName>
    <definedName name="NMBHJ" localSheetId="5">[0]!__p1</definedName>
    <definedName name="NMBHJ" localSheetId="2">[0]!__p1</definedName>
    <definedName name="NMBHJ" localSheetId="3">[0]!__p1</definedName>
    <definedName name="NMBHJ" localSheetId="0">[0]!__p1</definedName>
    <definedName name="NMBHJ">[0]!__p1</definedName>
    <definedName name="no" localSheetId="1">OFFSET(#REF!,0,5,1,1)</definedName>
    <definedName name="no" localSheetId="4">OFFSET(#REF!,0,5,1,1)</definedName>
    <definedName name="no" localSheetId="5">OFFSET(#REF!,0,5,1,1)</definedName>
    <definedName name="no" localSheetId="2">OFFSET(#REF!,0,5,1,1)</definedName>
    <definedName name="no" localSheetId="3">OFFSET(#REF!,0,5,1,1)</definedName>
    <definedName name="no">OFFSET(#REF!,0,5,1,1)</definedName>
    <definedName name="NOME_PAINEL">#REF!</definedName>
    <definedName name="NOMEPRODUTO1">#REF!</definedName>
    <definedName name="NOMEPRODUTO2">#REF!</definedName>
    <definedName name="NOMEPRODUTO3">#REF!</definedName>
    <definedName name="NOMEPRODUTO4">#REF!</definedName>
    <definedName name="nomeproduto5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NO" localSheetId="1">#REF!</definedName>
    <definedName name="NONO" localSheetId="4">#REF!</definedName>
    <definedName name="NONO" localSheetId="5">#REF!</definedName>
    <definedName name="NONO" localSheetId="2">#REF!</definedName>
    <definedName name="NONO" localSheetId="3">#REF!</definedName>
    <definedName name="NONO">#REF!</definedName>
    <definedName name="NONO1" localSheetId="1">#REF!</definedName>
    <definedName name="NONO1" localSheetId="4">#REF!</definedName>
    <definedName name="NONO1" localSheetId="5">#REF!</definedName>
    <definedName name="NONO1" localSheetId="2">#REF!</definedName>
    <definedName name="NONO1" localSheetId="3">#REF!</definedName>
    <definedName name="NONO1">#REF!</definedName>
    <definedName name="North">#REF!</definedName>
    <definedName name="NOV" localSheetId="1">[0]!_p1</definedName>
    <definedName name="NOV" localSheetId="4">[0]!_p1</definedName>
    <definedName name="NOV" localSheetId="5">[0]!_p1</definedName>
    <definedName name="NOV" localSheetId="2">[0]!_p1</definedName>
    <definedName name="NOV" localSheetId="3">[0]!_p1</definedName>
    <definedName name="NOV" localSheetId="0">[0]!_p1</definedName>
    <definedName name="NOV">[0]!_p1</definedName>
    <definedName name="nova" localSheetId="1">[0]!___p1</definedName>
    <definedName name="nova" localSheetId="4">[0]!___p1</definedName>
    <definedName name="nova" localSheetId="5">[0]!___p1</definedName>
    <definedName name="nova" localSheetId="2">[0]!___p1</definedName>
    <definedName name="nova" localSheetId="3">[0]!___p1</definedName>
    <definedName name="nova" localSheetId="0">[0]!___p1</definedName>
    <definedName name="nova">[0]!___p1</definedName>
    <definedName name="novembro" localSheetId="1">#REF!</definedName>
    <definedName name="novembro" localSheetId="4">#REF!</definedName>
    <definedName name="novembro" localSheetId="5">#REF!</definedName>
    <definedName name="novembro" localSheetId="2">#REF!</definedName>
    <definedName name="novembro" localSheetId="3">#REF!</definedName>
    <definedName name="novembro">#REF!</definedName>
    <definedName name="novo">#REF!</definedName>
    <definedName name="NS">#REF!</definedName>
    <definedName name="nu" localSheetId="1">OFFSET(#REF!,0,1,1,1)</definedName>
    <definedName name="nu" localSheetId="4">OFFSET(#REF!,0,1,1,1)</definedName>
    <definedName name="nu" localSheetId="5">OFFSET(#REF!,0,1,1,1)</definedName>
    <definedName name="nu" localSheetId="2">OFFSET(#REF!,0,1,1,1)</definedName>
    <definedName name="nu" localSheetId="3">OFFSET(#REF!,0,1,1,1)</definedName>
    <definedName name="nu">OFFSET(#REF!,0,1,1,1)</definedName>
    <definedName name="num" localSheetId="1">OFFSET(#REF!,0,3,1,1)</definedName>
    <definedName name="num" localSheetId="4">OFFSET(#REF!,0,3,1,1)</definedName>
    <definedName name="num" localSheetId="5">OFFSET(#REF!,0,3,1,1)</definedName>
    <definedName name="num" localSheetId="2">OFFSET(#REF!,0,3,1,1)</definedName>
    <definedName name="num" localSheetId="3">OFFSET(#REF!,0,3,1,1)</definedName>
    <definedName name="num">OFFSET(#REF!,0,3,1,1)</definedName>
    <definedName name="Number_Of_Sheets" localSheetId="1">OFFSET(#REF!,0,1,1,1)</definedName>
    <definedName name="Number_Of_Sheets" localSheetId="4">OFFSET(#REF!,0,1,1,1)</definedName>
    <definedName name="Number_Of_Sheets" localSheetId="5">OFFSET(#REF!,0,1,1,1)</definedName>
    <definedName name="Number_Of_Sheets" localSheetId="2">OFFSET(#REF!,0,1,1,1)</definedName>
    <definedName name="Number_Of_Sheets" localSheetId="3">OFFSET(#REF!,0,1,1,1)</definedName>
    <definedName name="Number_Of_Sheets">OFFSET(#REF!,0,1,1,1)</definedName>
    <definedName name="NUMERODEORDEM">#REF!</definedName>
    <definedName name="o" localSheetId="1">[0]!___p1</definedName>
    <definedName name="o" localSheetId="4">[0]!___p1</definedName>
    <definedName name="o" localSheetId="5">[0]!___p1</definedName>
    <definedName name="o" localSheetId="2">[0]!___p1</definedName>
    <definedName name="o" localSheetId="3">[0]!___p1</definedName>
    <definedName name="o" localSheetId="0">[0]!___p1</definedName>
    <definedName name="o">[0]!___p1</definedName>
    <definedName name="Obj_Dez97" localSheetId="0">#REF!</definedName>
    <definedName name="Obj_Dez97">#REF!</definedName>
    <definedName name="OBZ" localSheetId="0" hidden="1">{#N/A,#N/A,FALSE,"ROTINA";#N/A,#N/A,FALSE,"ITENS";#N/A,#N/A,FALSE,"ACOMP"}</definedName>
    <definedName name="OBZ" hidden="1">{#N/A,#N/A,FALSE,"ROTINA";#N/A,#N/A,FALSE,"ITENS";#N/A,#N/A,FALSE,"ACOMP"}</definedName>
    <definedName name="OD" localSheetId="1">[0]!_p1</definedName>
    <definedName name="OD" localSheetId="4">[0]!_p1</definedName>
    <definedName name="OD" localSheetId="5">[0]!_p1</definedName>
    <definedName name="OD" localSheetId="2">[0]!_p1</definedName>
    <definedName name="OD" localSheetId="3">[0]!_p1</definedName>
    <definedName name="OD" localSheetId="0">[0]!_p1</definedName>
    <definedName name="OD">[0]!_p1</definedName>
    <definedName name="oi" localSheetId="1">[0]!_p1</definedName>
    <definedName name="oi" localSheetId="4">[0]!_p1</definedName>
    <definedName name="oi" localSheetId="5">[0]!_p1</definedName>
    <definedName name="oi" localSheetId="2">[0]!_p1</definedName>
    <definedName name="oi" localSheetId="3">[0]!_p1</definedName>
    <definedName name="oi" localSheetId="0">[0]!_p1</definedName>
    <definedName name="oi">[0]!_p1</definedName>
    <definedName name="oireitnfrjrf" localSheetId="1">#REF!</definedName>
    <definedName name="oireitnfrjrf" localSheetId="4">#REF!</definedName>
    <definedName name="oireitnfrjrf" localSheetId="5">#REF!</definedName>
    <definedName name="oireitnfrjrf" localSheetId="2">#REF!</definedName>
    <definedName name="oireitnfrjrf" localSheetId="3">#REF!</definedName>
    <definedName name="oireitnfrjrf">#REF!</definedName>
    <definedName name="ok">#REF!</definedName>
    <definedName name="OLI">OFFSET(#REF!,0,4,1,1)</definedName>
    <definedName name="online">#REF!</definedName>
    <definedName name="op" localSheetId="1">[0]!___p1</definedName>
    <definedName name="op" localSheetId="4">[0]!___p1</definedName>
    <definedName name="op" localSheetId="5">[0]!___p1</definedName>
    <definedName name="op" localSheetId="2">[0]!___p1</definedName>
    <definedName name="op" localSheetId="3">[0]!___p1</definedName>
    <definedName name="op" localSheetId="0">[0]!___p1</definedName>
    <definedName name="op">[0]!___p1</definedName>
    <definedName name="opçao3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pçao3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RDEMTERRITORIO">#REF!</definedName>
    <definedName name="Other" localSheetId="1">OFFSET(#REF!,0,6,1,1)</definedName>
    <definedName name="Other" localSheetId="4">OFFSET(#REF!,0,6,1,1)</definedName>
    <definedName name="Other" localSheetId="5">OFFSET(#REF!,0,6,1,1)</definedName>
    <definedName name="Other" localSheetId="2">OFFSET(#REF!,0,6,1,1)</definedName>
    <definedName name="Other" localSheetId="3">OFFSET(#REF!,0,6,1,1)</definedName>
    <definedName name="Other">OFFSET(#REF!,0,6,1,1)</definedName>
    <definedName name="OUT" localSheetId="1">[0]!___p1</definedName>
    <definedName name="OUT" localSheetId="4">[0]!___p1</definedName>
    <definedName name="OUT" localSheetId="5">[0]!___p1</definedName>
    <definedName name="OUT" localSheetId="2">[0]!___p1</definedName>
    <definedName name="OUT" localSheetId="3">[0]!___p1</definedName>
    <definedName name="OUT" localSheetId="0">[0]!___p1</definedName>
    <definedName name="OUT">[0]!___p1</definedName>
    <definedName name="Out_96">#REF!</definedName>
    <definedName name="outdoor" localSheetId="1">[0]!_p1</definedName>
    <definedName name="outdoor" localSheetId="4">[0]!_p1</definedName>
    <definedName name="outdoor" localSheetId="5">[0]!_p1</definedName>
    <definedName name="outdoor" localSheetId="2">[0]!_p1</definedName>
    <definedName name="outdoor" localSheetId="3">[0]!_p1</definedName>
    <definedName name="outdoor" localSheetId="0">[0]!_p1</definedName>
    <definedName name="outdoor">[0]!_p1</definedName>
    <definedName name="outdoor1" localSheetId="0">#REF!</definedName>
    <definedName name="outdoor1">#REF!</definedName>
    <definedName name="outdoro" localSheetId="1">[0]!_p1</definedName>
    <definedName name="outdoro" localSheetId="4">[0]!_p1</definedName>
    <definedName name="outdoro" localSheetId="5">[0]!_p1</definedName>
    <definedName name="outdoro" localSheetId="2">[0]!_p1</definedName>
    <definedName name="outdoro" localSheetId="3">[0]!_p1</definedName>
    <definedName name="outdoro" localSheetId="0">[0]!_p1</definedName>
    <definedName name="outdoro">[0]!_p1</definedName>
    <definedName name="OUTDR" localSheetId="1">[0]!_p1</definedName>
    <definedName name="OUTDR" localSheetId="4">[0]!_p1</definedName>
    <definedName name="OUTDR" localSheetId="5">[0]!_p1</definedName>
    <definedName name="OUTDR" localSheetId="2">[0]!_p1</definedName>
    <definedName name="OUTDR" localSheetId="3">[0]!_p1</definedName>
    <definedName name="OUTDR" localSheetId="0">[0]!_p1</definedName>
    <definedName name="OUTDR">[0]!_p1</definedName>
    <definedName name="outu" localSheetId="1">[0]!__p1</definedName>
    <definedName name="outu" localSheetId="4">[0]!__p1</definedName>
    <definedName name="outu" localSheetId="5">[0]!__p1</definedName>
    <definedName name="outu" localSheetId="2">[0]!__p1</definedName>
    <definedName name="outu" localSheetId="3">[0]!__p1</definedName>
    <definedName name="outu" localSheetId="0">[0]!__p1</definedName>
    <definedName name="outu">[0]!__p1</definedName>
    <definedName name="Outubro" localSheetId="1">#REF!</definedName>
    <definedName name="Outubro" localSheetId="4">#REF!</definedName>
    <definedName name="Outubro" localSheetId="5">#REF!</definedName>
    <definedName name="Outubro" localSheetId="2">#REF!</definedName>
    <definedName name="Outubro" localSheetId="3">#REF!</definedName>
    <definedName name="Outubro">#REF!</definedName>
    <definedName name="oy" localSheetId="1">#REF!</definedName>
    <definedName name="oy" localSheetId="4">#REF!</definedName>
    <definedName name="oy" localSheetId="5">#REF!</definedName>
    <definedName name="oy" localSheetId="2">#REF!</definedName>
    <definedName name="oy" localSheetId="3">#REF!</definedName>
    <definedName name="oy">#REF!</definedName>
    <definedName name="p" localSheetId="1">[0]!_p1</definedName>
    <definedName name="p" localSheetId="4">[0]!_p1</definedName>
    <definedName name="p" localSheetId="5">[0]!_p1</definedName>
    <definedName name="p" localSheetId="2">[0]!_p1</definedName>
    <definedName name="p" localSheetId="3">[0]!_p1</definedName>
    <definedName name="p" localSheetId="0">[0]!_p1</definedName>
    <definedName name="p">[0]!_p1</definedName>
    <definedName name="p13.Bk_Depn_Schedule" localSheetId="0">#REF!</definedName>
    <definedName name="p13.Bk_Depn_Schedule">#REF!</definedName>
    <definedName name="PA" localSheetId="1">[0]!_p1</definedName>
    <definedName name="PA" localSheetId="4">[0]!_p1</definedName>
    <definedName name="PA" localSheetId="5">[0]!_p1</definedName>
    <definedName name="PA" localSheetId="2">[0]!_p1</definedName>
    <definedName name="PA" localSheetId="3">[0]!_p1</definedName>
    <definedName name="PA" localSheetId="0">[0]!_p1</definedName>
    <definedName name="PA">[0]!_p1</definedName>
    <definedName name="pag" localSheetId="0">#REF!</definedName>
    <definedName name="pag">#REF!</definedName>
    <definedName name="Papel">#REF!</definedName>
    <definedName name="parrrr" localSheetId="1">[0]!___p1</definedName>
    <definedName name="parrrr" localSheetId="4">[0]!___p1</definedName>
    <definedName name="parrrr" localSheetId="5">[0]!___p1</definedName>
    <definedName name="parrrr" localSheetId="2">[0]!___p1</definedName>
    <definedName name="parrrr" localSheetId="3">[0]!___p1</definedName>
    <definedName name="parrrr" localSheetId="0">[0]!___p1</definedName>
    <definedName name="parrrr">[0]!___p1</definedName>
    <definedName name="Participação" localSheetId="0">#REF!</definedName>
    <definedName name="Participação">#REF!</definedName>
    <definedName name="pastel" localSheetId="0">#REF!</definedName>
    <definedName name="pastel">#REF!</definedName>
    <definedName name="patroc" localSheetId="0">#REF!</definedName>
    <definedName name="patroc">#REF!</definedName>
    <definedName name="PATY" localSheetId="1">[0]!_p1</definedName>
    <definedName name="PATY" localSheetId="4">[0]!_p1</definedName>
    <definedName name="PATY" localSheetId="5">[0]!_p1</definedName>
    <definedName name="PATY" localSheetId="2">[0]!_p1</definedName>
    <definedName name="PATY" localSheetId="3">[0]!_p1</definedName>
    <definedName name="PATY" localSheetId="0">[0]!_p1</definedName>
    <definedName name="PATY">[0]!_p1</definedName>
    <definedName name="PAUTA" localSheetId="0">#REF!</definedName>
    <definedName name="PAUTA">#REF!</definedName>
    <definedName name="PD">#REF!</definedName>
    <definedName name="pe" localSheetId="1">#REF!</definedName>
    <definedName name="pe" localSheetId="4">#REF!</definedName>
    <definedName name="pe" localSheetId="5">#REF!</definedName>
    <definedName name="pe" localSheetId="2">#REF!</definedName>
    <definedName name="pe" localSheetId="3">#REF!</definedName>
    <definedName name="pe">#REF!</definedName>
    <definedName name="pegn">#REF!</definedName>
    <definedName name="Per_US_1">#REF!</definedName>
    <definedName name="Per_US_10">#REF!</definedName>
    <definedName name="Per_US_11">#REF!</definedName>
    <definedName name="Per_US_12">#REF!</definedName>
    <definedName name="Per_US_2">#REF!</definedName>
    <definedName name="Per_US_3">#REF!</definedName>
    <definedName name="Per_US_4">#REF!</definedName>
    <definedName name="Per_US_5">#REF!</definedName>
    <definedName name="Per_US_6">#REF!</definedName>
    <definedName name="Per_US_7">#REF!</definedName>
    <definedName name="Per_US_8">#REF!</definedName>
    <definedName name="Per_US_9">#REF!</definedName>
    <definedName name="perfil" localSheetId="1">#REF!</definedName>
    <definedName name="perfil" localSheetId="4">#REF!</definedName>
    <definedName name="perfil" localSheetId="5">#REF!</definedName>
    <definedName name="perfil" localSheetId="2">#REF!</definedName>
    <definedName name="perfil" localSheetId="3">#REF!</definedName>
    <definedName name="perfil">#REF!</definedName>
    <definedName name="perfilglobo">#REF!</definedName>
    <definedName name="peso">#REF!</definedName>
    <definedName name="pig">#REF!</definedName>
    <definedName name="pkyt" localSheetId="1">[0]!____p1</definedName>
    <definedName name="pkyt" localSheetId="4">[0]!____p1</definedName>
    <definedName name="pkyt" localSheetId="5">[0]!____p1</definedName>
    <definedName name="pkyt" localSheetId="2">[0]!____p1</definedName>
    <definedName name="pkyt" localSheetId="3">[0]!____p1</definedName>
    <definedName name="pkyt" localSheetId="0">[0]!____p1</definedName>
    <definedName name="pkyt">[0]!____p1</definedName>
    <definedName name="plam" localSheetId="1">[0]!___p1</definedName>
    <definedName name="plam" localSheetId="4">[0]!___p1</definedName>
    <definedName name="plam" localSheetId="5">[0]!___p1</definedName>
    <definedName name="plam" localSheetId="2">[0]!___p1</definedName>
    <definedName name="plam" localSheetId="3">[0]!___p1</definedName>
    <definedName name="plam" localSheetId="0">[0]!___p1</definedName>
    <definedName name="plam">[0]!___p1</definedName>
    <definedName name="plan" localSheetId="1">[0]!___p1</definedName>
    <definedName name="plan" localSheetId="4">[0]!___p1</definedName>
    <definedName name="plan" localSheetId="5">[0]!___p1</definedName>
    <definedName name="plan" localSheetId="2">[0]!___p1</definedName>
    <definedName name="plan" localSheetId="3">[0]!___p1</definedName>
    <definedName name="plan" localSheetId="0">[0]!___p1</definedName>
    <definedName name="plan">[0]!___p1</definedName>
    <definedName name="PLAN_A6874CA2_7E1A_11d2_8615_006097CC7F35" localSheetId="0">#REF!</definedName>
    <definedName name="PLAN_A6874CA2_7E1A_11d2_8615_006097CC7F35">#REF!</definedName>
    <definedName name="PLAN_BRANDFX" localSheetId="0">#REF!</definedName>
    <definedName name="PLAN_BRANDFX">#REF!</definedName>
    <definedName name="Planilha" localSheetId="1">#REF!</definedName>
    <definedName name="Planilha" localSheetId="4">#REF!</definedName>
    <definedName name="Planilha" localSheetId="5">#REF!</definedName>
    <definedName name="Planilha" localSheetId="2">#REF!</definedName>
    <definedName name="Planilha" localSheetId="3">#REF!</definedName>
    <definedName name="Planilha">#REF!</definedName>
    <definedName name="playboy">#REF!</definedName>
    <definedName name="plplf" localSheetId="1">#REF!</definedName>
    <definedName name="plplf" localSheetId="4">#REF!</definedName>
    <definedName name="plplf" localSheetId="5">#REF!</definedName>
    <definedName name="plplf" localSheetId="2">#REF!</definedName>
    <definedName name="plplf" localSheetId="3">#REF!</definedName>
    <definedName name="plplf">#REF!</definedName>
    <definedName name="po">#REF!</definedName>
    <definedName name="POA">#REF!</definedName>
    <definedName name="Pontos___Email">#REF!</definedName>
    <definedName name="popopo">#REF!</definedName>
    <definedName name="porto" localSheetId="1">[0]!_p1</definedName>
    <definedName name="porto" localSheetId="4">[0]!_p1</definedName>
    <definedName name="porto" localSheetId="5">[0]!_p1</definedName>
    <definedName name="porto" localSheetId="2">[0]!_p1</definedName>
    <definedName name="porto" localSheetId="3">[0]!_p1</definedName>
    <definedName name="porto" localSheetId="0">[0]!_p1</definedName>
    <definedName name="porto">[0]!_p1</definedName>
    <definedName name="POSIT" localSheetId="0">#REF!</definedName>
    <definedName name="POSIT">#REF!</definedName>
    <definedName name="Preço_Dez97" localSheetId="0">#REF!</definedName>
    <definedName name="Preço_Dez97">#REF!</definedName>
    <definedName name="PRINCIPAL" localSheetId="0">#REF!</definedName>
    <definedName name="PRINCIPAL">#REF!</definedName>
    <definedName name="Print">#REF!</definedName>
    <definedName name="Print_Area_MI">#REF!</definedName>
    <definedName name="Prioridade1">#REF!</definedName>
    <definedName name="Processos">#REF!</definedName>
    <definedName name="prog.TV" localSheetId="0" hidden="1">{"'crono'!$U$12:$W$20"}</definedName>
    <definedName name="prog.TV" hidden="1">{"'crono'!$U$12:$W$20"}</definedName>
    <definedName name="Progr.Base">#REF!</definedName>
    <definedName name="PROGR.SP">#REF!</definedName>
    <definedName name="Projetos" localSheetId="0" hidden="1">{#N/A,#N/A,FALSE,"ROTINA";#N/A,#N/A,FALSE,"ITENS";#N/A,#N/A,FALSE,"ACOMP"}</definedName>
    <definedName name="Projetos" hidden="1">{#N/A,#N/A,FALSE,"ROTINA";#N/A,#N/A,FALSE,"ITENS";#N/A,#N/A,FALSE,"ACOMP"}</definedName>
    <definedName name="Propaganda">#REF!</definedName>
    <definedName name="PRP">#REF!</definedName>
    <definedName name="PTNR">#REF!</definedName>
    <definedName name="q" localSheetId="1">[0]!__p1</definedName>
    <definedName name="q" localSheetId="4">[0]!__p1</definedName>
    <definedName name="q" localSheetId="5">[0]!__p1</definedName>
    <definedName name="q" localSheetId="2">[0]!__p1</definedName>
    <definedName name="q" localSheetId="3">[0]!__p1</definedName>
    <definedName name="q" localSheetId="0">[0]!__p1</definedName>
    <definedName name="q">[0]!__p1</definedName>
    <definedName name="QAQA" localSheetId="0">#REF!</definedName>
    <definedName name="QAQA">#REF!</definedName>
    <definedName name="QQ" localSheetId="1">[0]!_p1</definedName>
    <definedName name="QQ" localSheetId="4">[0]!_p1</definedName>
    <definedName name="QQ" localSheetId="5">[0]!_p1</definedName>
    <definedName name="QQ" localSheetId="2">[0]!_p1</definedName>
    <definedName name="QQ" localSheetId="3">[0]!_p1</definedName>
    <definedName name="QQ" localSheetId="0">[0]!_p1</definedName>
    <definedName name="QQ">[0]!_p1</definedName>
    <definedName name="qqq" localSheetId="1">[0]!___p1</definedName>
    <definedName name="qqq" localSheetId="4">[0]!___p1</definedName>
    <definedName name="qqq" localSheetId="5">[0]!___p1</definedName>
    <definedName name="qqq" localSheetId="2">[0]!___p1</definedName>
    <definedName name="qqq" localSheetId="3">[0]!___p1</definedName>
    <definedName name="qqq" localSheetId="0">[0]!___p1</definedName>
    <definedName name="qqq">[0]!___p1</definedName>
    <definedName name="qqqqqqqqq" localSheetId="1">[0]!____p1</definedName>
    <definedName name="qqqqqqqqq" localSheetId="4">[0]!____p1</definedName>
    <definedName name="qqqqqqqqq" localSheetId="5">[0]!____p1</definedName>
    <definedName name="qqqqqqqqq" localSheetId="2">[0]!____p1</definedName>
    <definedName name="qqqqqqqqq" localSheetId="3">[0]!____p1</definedName>
    <definedName name="qqqqqqqqq" localSheetId="0">[0]!____p1</definedName>
    <definedName name="qqqqqqqqq">[0]!____p1</definedName>
    <definedName name="QSFSADFSADFGSDG" localSheetId="1">#REF!</definedName>
    <definedName name="QSFSADFSADFGSDG" localSheetId="4">#REF!</definedName>
    <definedName name="QSFSADFSADFGSDG" localSheetId="5">#REF!</definedName>
    <definedName name="QSFSADFSADFGSDG" localSheetId="2">#REF!</definedName>
    <definedName name="QSFSADFSADFGSDG" localSheetId="3">#REF!</definedName>
    <definedName name="QSFSADFSADFGSDG">#REF!</definedName>
    <definedName name="Qtde_páginas">#REF!</definedName>
    <definedName name="QUATRO">#REF!</definedName>
    <definedName name="QWE" localSheetId="1">[0]!_p1</definedName>
    <definedName name="QWE" localSheetId="4">[0]!_p1</definedName>
    <definedName name="QWE" localSheetId="5">[0]!_p1</definedName>
    <definedName name="QWE" localSheetId="2">[0]!_p1</definedName>
    <definedName name="QWE" localSheetId="3">[0]!_p1</definedName>
    <definedName name="QWE" localSheetId="0">[0]!_p1</definedName>
    <definedName name="QWE">[0]!_p1</definedName>
    <definedName name="RA" localSheetId="0">#REF!</definedName>
    <definedName name="RA">#REF!</definedName>
    <definedName name="rad">#REF!</definedName>
    <definedName name="rADIO" localSheetId="1">[0]!_p1</definedName>
    <definedName name="rADIO" localSheetId="4">[0]!_p1</definedName>
    <definedName name="rADIO" localSheetId="5">[0]!_p1</definedName>
    <definedName name="rADIO" localSheetId="2">[0]!_p1</definedName>
    <definedName name="rADIO" localSheetId="3">[0]!_p1</definedName>
    <definedName name="rADIO" localSheetId="0">[0]!_p1</definedName>
    <definedName name="rADIO">[0]!_p1</definedName>
    <definedName name="Rádio" localSheetId="1">[0]!____p1</definedName>
    <definedName name="Rádio" localSheetId="4">[0]!____p1</definedName>
    <definedName name="Rádio" localSheetId="5">[0]!____p1</definedName>
    <definedName name="Rádio" localSheetId="2">[0]!____p1</definedName>
    <definedName name="Rádio" localSheetId="3">[0]!____p1</definedName>
    <definedName name="Rádio" localSheetId="0">[0]!____p1</definedName>
    <definedName name="Rádio">[0]!____p1</definedName>
    <definedName name="RÁDIO_PROGRAMAÇÃO_RECOMENDADA_60" localSheetId="0">#REF!</definedName>
    <definedName name="RÁDIO_PROGRAMAÇÃO_RECOMENDADA_60">#REF!</definedName>
    <definedName name="Rádio1" localSheetId="1">#REF!</definedName>
    <definedName name="Rádio1" localSheetId="4">#REF!</definedName>
    <definedName name="Rádio1" localSheetId="5">#REF!</definedName>
    <definedName name="Rádio1" localSheetId="2">#REF!</definedName>
    <definedName name="Rádio1" localSheetId="3">#REF!</definedName>
    <definedName name="Rádio1">#REF!</definedName>
    <definedName name="radio2" localSheetId="1">[0]!___p1</definedName>
    <definedName name="radio2" localSheetId="4">[0]!___p1</definedName>
    <definedName name="radio2" localSheetId="5">[0]!___p1</definedName>
    <definedName name="radio2" localSheetId="2">[0]!___p1</definedName>
    <definedName name="radio2" localSheetId="3">[0]!___p1</definedName>
    <definedName name="radio2" localSheetId="0">[0]!___p1</definedName>
    <definedName name="radio2">[0]!___p1</definedName>
    <definedName name="radio3" localSheetId="1">[0]!____p1</definedName>
    <definedName name="radio3" localSheetId="4">[0]!____p1</definedName>
    <definedName name="radio3" localSheetId="5">[0]!____p1</definedName>
    <definedName name="radio3" localSheetId="2">[0]!____p1</definedName>
    <definedName name="radio3" localSheetId="3">[0]!____p1</definedName>
    <definedName name="radio3" localSheetId="0">[0]!____p1</definedName>
    <definedName name="radio3">[0]!____p1</definedName>
    <definedName name="RadioSP" localSheetId="0">#REF!</definedName>
    <definedName name="RadioSP">#REF!</definedName>
    <definedName name="Range" localSheetId="0">#REF!</definedName>
    <definedName name="Range">#REF!</definedName>
    <definedName name="rangebsbanco" localSheetId="0">#REF!</definedName>
    <definedName name="rangebsbanco">#REF!</definedName>
    <definedName name="rangebscnh">#REF!</definedName>
    <definedName name="rangebsconsolidado">#REF!</definedName>
    <definedName name="rangebshs">#REF!</definedName>
    <definedName name="Rangebsleasing">#REF!</definedName>
    <definedName name="rangeflxbanco">#REF!</definedName>
    <definedName name="rangeflxcnh">#REF!</definedName>
    <definedName name="rangeflxconsolidado">#REF!</definedName>
    <definedName name="rangeflxhs">#REF!</definedName>
    <definedName name="rangeflxleasing">#REF!</definedName>
    <definedName name="rangeplbanco">#REF!</definedName>
    <definedName name="rangeplcnh">#REF!</definedName>
    <definedName name="rangeplconsolidado">#REF!</definedName>
    <definedName name="rangeplhs">#REF!</definedName>
    <definedName name="Rangeplleasing">#REF!</definedName>
    <definedName name="RANKING" localSheetId="1">[0]!____p1</definedName>
    <definedName name="RANKING" localSheetId="4">[0]!____p1</definedName>
    <definedName name="RANKING" localSheetId="5">[0]!____p1</definedName>
    <definedName name="RANKING" localSheetId="2">[0]!____p1</definedName>
    <definedName name="RANKING" localSheetId="3">[0]!____p1</definedName>
    <definedName name="RANKING" localSheetId="0">[0]!____p1</definedName>
    <definedName name="RANKING">[0]!____p1</definedName>
    <definedName name="RANKKK" localSheetId="1">[0]!____p1</definedName>
    <definedName name="RANKKK" localSheetId="4">[0]!____p1</definedName>
    <definedName name="RANKKK" localSheetId="5">[0]!____p1</definedName>
    <definedName name="RANKKK" localSheetId="2">[0]!____p1</definedName>
    <definedName name="RANKKK" localSheetId="3">[0]!____p1</definedName>
    <definedName name="RANKKK" localSheetId="0">[0]!____p1</definedName>
    <definedName name="RANKKK">[0]!____p1</definedName>
    <definedName name="RAP" localSheetId="0">#REF!</definedName>
    <definedName name="RAP">#REF!</definedName>
    <definedName name="rd" localSheetId="1">[0]!___p1</definedName>
    <definedName name="rd" localSheetId="4">[0]!___p1</definedName>
    <definedName name="rd" localSheetId="5">[0]!___p1</definedName>
    <definedName name="rd" localSheetId="2">[0]!___p1</definedName>
    <definedName name="rd" localSheetId="3">[0]!___p1</definedName>
    <definedName name="rd" localSheetId="0">[0]!___p1</definedName>
    <definedName name="rd">[0]!___p1</definedName>
    <definedName name="re" localSheetId="1">#REF!</definedName>
    <definedName name="re" localSheetId="4">#REF!</definedName>
    <definedName name="re" localSheetId="5">#REF!</definedName>
    <definedName name="re" localSheetId="2">#REF!</definedName>
    <definedName name="re" localSheetId="3">#REF!</definedName>
    <definedName name="re">#REF!</definedName>
    <definedName name="REAL">#REF!</definedName>
    <definedName name="Real100">#REF!</definedName>
    <definedName name="RealFabric">#REF!</definedName>
    <definedName name="RealRecof">#REF!</definedName>
    <definedName name="REC" localSheetId="1">[0]!_p1</definedName>
    <definedName name="REC" localSheetId="4">[0]!_p1</definedName>
    <definedName name="REC" localSheetId="5">[0]!_p1</definedName>
    <definedName name="REC" localSheetId="2">[0]!_p1</definedName>
    <definedName name="REC" localSheetId="3">[0]!_p1</definedName>
    <definedName name="REC" localSheetId="0">[0]!_p1</definedName>
    <definedName name="REC">[0]!_p1</definedName>
    <definedName name="record" localSheetId="1">[0]!___p1</definedName>
    <definedName name="record" localSheetId="4">[0]!___p1</definedName>
    <definedName name="record" localSheetId="5">[0]!___p1</definedName>
    <definedName name="record" localSheetId="2">[0]!___p1</definedName>
    <definedName name="record" localSheetId="3">[0]!___p1</definedName>
    <definedName name="record" localSheetId="0">[0]!___p1</definedName>
    <definedName name="record">[0]!___p1</definedName>
    <definedName name="red" localSheetId="1">[0]!___p1</definedName>
    <definedName name="red" localSheetId="4">[0]!___p1</definedName>
    <definedName name="red" localSheetId="5">[0]!___p1</definedName>
    <definedName name="red" localSheetId="2">[0]!___p1</definedName>
    <definedName name="red" localSheetId="3">[0]!___p1</definedName>
    <definedName name="red" localSheetId="0">[0]!___p1</definedName>
    <definedName name="red">[0]!___p1</definedName>
    <definedName name="REF" localSheetId="0">#REF!</definedName>
    <definedName name="REF">#REF!</definedName>
    <definedName name="refeicao" localSheetId="0">#REF!</definedName>
    <definedName name="refeicao">#REF!</definedName>
    <definedName name="Região" localSheetId="0">#REF!</definedName>
    <definedName name="Região">#REF!</definedName>
    <definedName name="REL.LOCAIS" localSheetId="1">[0]!___p1</definedName>
    <definedName name="REL.LOCAIS" localSheetId="4">[0]!___p1</definedName>
    <definedName name="REL.LOCAIS" localSheetId="5">[0]!___p1</definedName>
    <definedName name="REL.LOCAIS" localSheetId="2">[0]!___p1</definedName>
    <definedName name="REL.LOCAIS" localSheetId="3">[0]!___p1</definedName>
    <definedName name="REL.LOCAIS" localSheetId="0">[0]!___p1</definedName>
    <definedName name="REL.LOCAIS">[0]!___p1</definedName>
    <definedName name="RELAÇÃO">#REF!</definedName>
    <definedName name="Renda">#REF!</definedName>
    <definedName name="renew">#REF!</definedName>
    <definedName name="reqs" localSheetId="1">[0]!___p1</definedName>
    <definedName name="reqs" localSheetId="4">[0]!___p1</definedName>
    <definedName name="reqs" localSheetId="5">[0]!___p1</definedName>
    <definedName name="reqs" localSheetId="2">[0]!___p1</definedName>
    <definedName name="reqs" localSheetId="3">[0]!___p1</definedName>
    <definedName name="reqs" localSheetId="0">[0]!___p1</definedName>
    <definedName name="reqs">[0]!___p1</definedName>
    <definedName name="RES.PEREIRA" localSheetId="1">[0]!___p1</definedName>
    <definedName name="RES.PEREIRA" localSheetId="4">[0]!___p1</definedName>
    <definedName name="RES.PEREIRA" localSheetId="5">[0]!___p1</definedName>
    <definedName name="RES.PEREIRA" localSheetId="2">[0]!___p1</definedName>
    <definedName name="RES.PEREIRA" localSheetId="3">[0]!___p1</definedName>
    <definedName name="RES.PEREIRA" localSheetId="0">[0]!___p1</definedName>
    <definedName name="RES.PEREIRA">[0]!___p1</definedName>
    <definedName name="resumo" localSheetId="1">[0]!___p1</definedName>
    <definedName name="resumo" localSheetId="4">[0]!___p1</definedName>
    <definedName name="resumo" localSheetId="5">[0]!___p1</definedName>
    <definedName name="resumo" localSheetId="2">[0]!___p1</definedName>
    <definedName name="resumo" localSheetId="3">[0]!___p1</definedName>
    <definedName name="resumo" localSheetId="0">[0]!___p1</definedName>
    <definedName name="resumo">[0]!___p1</definedName>
    <definedName name="Resumo_Geral" localSheetId="0">#REF!</definedName>
    <definedName name="Resumo_Geral">#REF!</definedName>
    <definedName name="Resumo_OD_MU" localSheetId="0">#REF!</definedName>
    <definedName name="Resumo_OD_MU">#REF!</definedName>
    <definedName name="rev" localSheetId="1" hidden="1">#REF!</definedName>
    <definedName name="rev" localSheetId="4" hidden="1">#REF!</definedName>
    <definedName name="rev" localSheetId="5" hidden="1">#REF!</definedName>
    <definedName name="rev" localSheetId="2" hidden="1">#REF!</definedName>
    <definedName name="rev" localSheetId="3" hidden="1">#REF!</definedName>
    <definedName name="rev" hidden="1">#REF!</definedName>
    <definedName name="revfundo">#REF!</definedName>
    <definedName name="revista" localSheetId="1">[0]!____p1</definedName>
    <definedName name="revista" localSheetId="4">[0]!____p1</definedName>
    <definedName name="revista" localSheetId="5">[0]!____p1</definedName>
    <definedName name="revista" localSheetId="2">[0]!____p1</definedName>
    <definedName name="revista" localSheetId="3">[0]!____p1</definedName>
    <definedName name="revista" localSheetId="0">[0]!____p1</definedName>
    <definedName name="revista">[0]!____p1</definedName>
    <definedName name="revistafraglobal" localSheetId="0">#REF!</definedName>
    <definedName name="revistafraglobal">#REF!</definedName>
    <definedName name="revistas" localSheetId="0">#REF!</definedName>
    <definedName name="revistas">#REF!</definedName>
    <definedName name="REW" localSheetId="1">[0]!___p1</definedName>
    <definedName name="REW" localSheetId="4">[0]!___p1</definedName>
    <definedName name="REW" localSheetId="5">[0]!___p1</definedName>
    <definedName name="REW" localSheetId="2">[0]!___p1</definedName>
    <definedName name="REW" localSheetId="3">[0]!___p1</definedName>
    <definedName name="REW" localSheetId="0">[0]!___p1</definedName>
    <definedName name="REW">[0]!___p1</definedName>
    <definedName name="RIB">#REF!</definedName>
    <definedName name="rio" localSheetId="1">[0]!___p1</definedName>
    <definedName name="rio" localSheetId="4">[0]!___p1</definedName>
    <definedName name="rio" localSheetId="5">[0]!___p1</definedName>
    <definedName name="rio" localSheetId="2">[0]!___p1</definedName>
    <definedName name="rio" localSheetId="3">[0]!___p1</definedName>
    <definedName name="rio" localSheetId="0">[0]!___p1</definedName>
    <definedName name="rio">[0]!___p1</definedName>
    <definedName name="RJ">#REF!</definedName>
    <definedName name="rodoviárias" localSheetId="1">#REF!</definedName>
    <definedName name="rodoviárias" localSheetId="4">#REF!</definedName>
    <definedName name="rodoviárias" localSheetId="5">#REF!</definedName>
    <definedName name="rodoviárias" localSheetId="2">#REF!</definedName>
    <definedName name="rodoviárias" localSheetId="3">#REF!</definedName>
    <definedName name="rodoviárias">#REF!</definedName>
    <definedName name="Royalties">#REF!</definedName>
    <definedName name="rr" localSheetId="1">[0]!___p1</definedName>
    <definedName name="rr" localSheetId="4">[0]!___p1</definedName>
    <definedName name="rr" localSheetId="5">[0]!___p1</definedName>
    <definedName name="rr" localSheetId="2">[0]!___p1</definedName>
    <definedName name="rr" localSheetId="3">[0]!___p1</definedName>
    <definedName name="rr" localSheetId="0">[0]!___p1</definedName>
    <definedName name="rr">[0]!___p1</definedName>
    <definedName name="rrr" localSheetId="1">[0]!___p1</definedName>
    <definedName name="rrr" localSheetId="4">[0]!___p1</definedName>
    <definedName name="rrr" localSheetId="5">[0]!___p1</definedName>
    <definedName name="rrr" localSheetId="2">[0]!___p1</definedName>
    <definedName name="rrr" localSheetId="3">[0]!___p1</definedName>
    <definedName name="rrr" localSheetId="0">[0]!___p1</definedName>
    <definedName name="rrr">[0]!___p1</definedName>
    <definedName name="rrrr" localSheetId="1">[0]!___p1</definedName>
    <definedName name="rrrr" localSheetId="4">[0]!___p1</definedName>
    <definedName name="rrrr" localSheetId="5">[0]!___p1</definedName>
    <definedName name="rrrr" localSheetId="2">[0]!___p1</definedName>
    <definedName name="rrrr" localSheetId="3">[0]!___p1</definedName>
    <definedName name="rrrr" localSheetId="0">[0]!___p1</definedName>
    <definedName name="rrrr">[0]!___p1</definedName>
    <definedName name="rrrrrrrrr" localSheetId="1">#REF!</definedName>
    <definedName name="rrrrrrrrr" localSheetId="4">#REF!</definedName>
    <definedName name="rrrrrrrrr" localSheetId="5">#REF!</definedName>
    <definedName name="rrrrrrrrr" localSheetId="2">#REF!</definedName>
    <definedName name="rrrrrrrrr" localSheetId="3">#REF!</definedName>
    <definedName name="rrrrrrrrr">#REF!</definedName>
    <definedName name="RS" localSheetId="1">[0]!_p1</definedName>
    <definedName name="RS" localSheetId="4">[0]!_p1</definedName>
    <definedName name="RS" localSheetId="5">[0]!_p1</definedName>
    <definedName name="RS" localSheetId="2">[0]!_p1</definedName>
    <definedName name="RS" localSheetId="3">[0]!_p1</definedName>
    <definedName name="RS" localSheetId="0">[0]!_p1</definedName>
    <definedName name="RS">[0]!_p1</definedName>
    <definedName name="RV" localSheetId="1">[0]!___p1</definedName>
    <definedName name="RV" localSheetId="4">[0]!___p1</definedName>
    <definedName name="RV" localSheetId="5">[0]!___p1</definedName>
    <definedName name="RV" localSheetId="2">[0]!___p1</definedName>
    <definedName name="RV" localSheetId="3">[0]!___p1</definedName>
    <definedName name="RV" localSheetId="0">[0]!___p1</definedName>
    <definedName name="RV">[0]!___p1</definedName>
    <definedName name="s" localSheetId="1">[0]!___p1</definedName>
    <definedName name="s" localSheetId="4">[0]!___p1</definedName>
    <definedName name="s" localSheetId="5">[0]!___p1</definedName>
    <definedName name="s" localSheetId="2">[0]!___p1</definedName>
    <definedName name="s" localSheetId="3">[0]!___p1</definedName>
    <definedName name="s" localSheetId="0">[0]!___p1</definedName>
    <definedName name="s">[0]!___p1</definedName>
    <definedName name="SA" localSheetId="1">[0]!_p1</definedName>
    <definedName name="SA" localSheetId="4">[0]!_p1</definedName>
    <definedName name="SA" localSheetId="5">[0]!_p1</definedName>
    <definedName name="SA" localSheetId="2">[0]!_p1</definedName>
    <definedName name="SA" localSheetId="3">[0]!_p1</definedName>
    <definedName name="SA" localSheetId="0">[0]!_p1</definedName>
    <definedName name="SA">[0]!_p1</definedName>
    <definedName name="sad" localSheetId="1">[0]!_p1</definedName>
    <definedName name="sad" localSheetId="4">[0]!_p1</definedName>
    <definedName name="sad" localSheetId="5">[0]!_p1</definedName>
    <definedName name="sad" localSheetId="2">[0]!_p1</definedName>
    <definedName name="sad" localSheetId="3">[0]!_p1</definedName>
    <definedName name="sad" localSheetId="0">[0]!_p1</definedName>
    <definedName name="sad">[0]!_p1</definedName>
    <definedName name="SAL" localSheetId="1">[0]!___p1</definedName>
    <definedName name="SAL" localSheetId="4">[0]!___p1</definedName>
    <definedName name="SAL" localSheetId="5">[0]!___p1</definedName>
    <definedName name="SAL" localSheetId="2">[0]!___p1</definedName>
    <definedName name="SAL" localSheetId="3">[0]!___p1</definedName>
    <definedName name="SAL" localSheetId="0">[0]!___p1</definedName>
    <definedName name="SAL">[0]!___p1</definedName>
    <definedName name="salao" localSheetId="0">#REF!</definedName>
    <definedName name="salao">#REF!</definedName>
    <definedName name="salarios" localSheetId="0">#REF!</definedName>
    <definedName name="salarios">#REF!</definedName>
    <definedName name="SAN">#REF!</definedName>
    <definedName name="Sandra">#REF!</definedName>
    <definedName name="saresadf" localSheetId="1">[0]!__p1</definedName>
    <definedName name="saresadf" localSheetId="4">[0]!__p1</definedName>
    <definedName name="saresadf" localSheetId="5">[0]!__p1</definedName>
    <definedName name="saresadf" localSheetId="2">[0]!__p1</definedName>
    <definedName name="saresadf" localSheetId="3">[0]!__p1</definedName>
    <definedName name="saresadf" localSheetId="0">[0]!__p1</definedName>
    <definedName name="saresadf">[0]!__p1</definedName>
    <definedName name="SAS" localSheetId="0">#REF!</definedName>
    <definedName name="SAS">#REF!</definedName>
    <definedName name="SBT" localSheetId="1">[0]!_p1</definedName>
    <definedName name="SBT" localSheetId="4">[0]!_p1</definedName>
    <definedName name="SBT" localSheetId="5">[0]!_p1</definedName>
    <definedName name="SBT" localSheetId="2">[0]!_p1</definedName>
    <definedName name="SBT" localSheetId="3">[0]!_p1</definedName>
    <definedName name="SBT" localSheetId="0">[0]!_p1</definedName>
    <definedName name="SBT">[0]!_p1</definedName>
    <definedName name="sc" localSheetId="1">[0]!_p1</definedName>
    <definedName name="sc" localSheetId="4">[0]!_p1</definedName>
    <definedName name="sc" localSheetId="5">[0]!_p1</definedName>
    <definedName name="sc" localSheetId="2">[0]!_p1</definedName>
    <definedName name="sc" localSheetId="3">[0]!_p1</definedName>
    <definedName name="sc" localSheetId="0">[0]!_p1</definedName>
    <definedName name="sc">[0]!_p1</definedName>
    <definedName name="SCA">#REF!</definedName>
    <definedName name="Score">#REF!</definedName>
    <definedName name="sdasd">#REF!</definedName>
    <definedName name="sdf" localSheetId="1">[0]!___p1</definedName>
    <definedName name="sdf" localSheetId="4">[0]!___p1</definedName>
    <definedName name="sdf" localSheetId="5">[0]!___p1</definedName>
    <definedName name="sdf" localSheetId="2">[0]!___p1</definedName>
    <definedName name="sdf" localSheetId="3">[0]!___p1</definedName>
    <definedName name="sdf" localSheetId="0">[0]!___p1</definedName>
    <definedName name="sdf">[0]!___p1</definedName>
    <definedName name="sdfr" localSheetId="1">#REF!</definedName>
    <definedName name="sdfr" localSheetId="4">#REF!</definedName>
    <definedName name="sdfr" localSheetId="5">#REF!</definedName>
    <definedName name="sdfr" localSheetId="2">#REF!</definedName>
    <definedName name="sdfr" localSheetId="3">#REF!</definedName>
    <definedName name="sdfr">#REF!</definedName>
    <definedName name="sdsdf" localSheetId="1">[0]!____p1</definedName>
    <definedName name="sdsdf" localSheetId="4">[0]!____p1</definedName>
    <definedName name="sdsdf" localSheetId="5">[0]!____p1</definedName>
    <definedName name="sdsdf" localSheetId="2">[0]!____p1</definedName>
    <definedName name="sdsdf" localSheetId="3">[0]!____p1</definedName>
    <definedName name="sdsdf" localSheetId="0">[0]!____p1</definedName>
    <definedName name="sdsdf">[0]!____p1</definedName>
    <definedName name="Sec">#REF!</definedName>
    <definedName name="SECUNDARIA">#REF!</definedName>
    <definedName name="sei" localSheetId="1">#REF!</definedName>
    <definedName name="sei" localSheetId="4">#REF!</definedName>
    <definedName name="sei" localSheetId="5">#REF!</definedName>
    <definedName name="sei" localSheetId="2">#REF!</definedName>
    <definedName name="sei" localSheetId="3">#REF!</definedName>
    <definedName name="sei">#REF!</definedName>
    <definedName name="SELEÇÃO">#REF!</definedName>
    <definedName name="setembro" localSheetId="1">#REF!</definedName>
    <definedName name="setembro" localSheetId="4">#REF!</definedName>
    <definedName name="setembro" localSheetId="5">#REF!</definedName>
    <definedName name="setembro" localSheetId="2">#REF!</definedName>
    <definedName name="setembro" localSheetId="3">#REF!</definedName>
    <definedName name="setembro">#REF!</definedName>
    <definedName name="sfas" localSheetId="1">[0]!____p1</definedName>
    <definedName name="sfas" localSheetId="4">[0]!____p1</definedName>
    <definedName name="sfas" localSheetId="5">[0]!____p1</definedName>
    <definedName name="sfas" localSheetId="2">[0]!____p1</definedName>
    <definedName name="sfas" localSheetId="3">[0]!____p1</definedName>
    <definedName name="sfas" localSheetId="0">[0]!____p1</definedName>
    <definedName name="sfas">[0]!____p1</definedName>
    <definedName name="SHAREPORADP" localSheetId="0">#REF!</definedName>
    <definedName name="SHAREPORADP">#REF!</definedName>
    <definedName name="Sheet_Size" localSheetId="1">OFFSET(#REF!,0,3,1,1)</definedName>
    <definedName name="Sheet_Size" localSheetId="4">OFFSET(#REF!,0,3,1,1)</definedName>
    <definedName name="Sheet_Size" localSheetId="5">OFFSET(#REF!,0,3,1,1)</definedName>
    <definedName name="Sheet_Size" localSheetId="2">OFFSET(#REF!,0,3,1,1)</definedName>
    <definedName name="Sheet_Size" localSheetId="3">OFFSET(#REF!,0,3,1,1)</definedName>
    <definedName name="Sheet_Size">OFFSET(#REF!,0,3,1,1)</definedName>
    <definedName name="Shopping" localSheetId="1">#REF!</definedName>
    <definedName name="Shopping" localSheetId="4">#REF!</definedName>
    <definedName name="Shopping" localSheetId="5">#REF!</definedName>
    <definedName name="Shopping" localSheetId="2">#REF!</definedName>
    <definedName name="Shopping" localSheetId="3">#REF!</definedName>
    <definedName name="Shopping">#REF!</definedName>
    <definedName name="sil" localSheetId="1">[0]!___p1</definedName>
    <definedName name="sil" localSheetId="4">[0]!___p1</definedName>
    <definedName name="sil" localSheetId="5">[0]!___p1</definedName>
    <definedName name="sil" localSheetId="2">[0]!___p1</definedName>
    <definedName name="sil" localSheetId="3">[0]!___p1</definedName>
    <definedName name="sil" localSheetId="0">[0]!___p1</definedName>
    <definedName name="sil">[0]!___p1</definedName>
    <definedName name="silvia" localSheetId="1">[0]!____p1</definedName>
    <definedName name="silvia" localSheetId="4">[0]!____p1</definedName>
    <definedName name="silvia" localSheetId="5">[0]!____p1</definedName>
    <definedName name="silvia" localSheetId="2">[0]!____p1</definedName>
    <definedName name="silvia" localSheetId="3">[0]!____p1</definedName>
    <definedName name="silvia" localSheetId="0">[0]!____p1</definedName>
    <definedName name="silvia">[0]!____p1</definedName>
    <definedName name="sim" localSheetId="1">#REF!</definedName>
    <definedName name="sim" localSheetId="4">#REF!</definedName>
    <definedName name="sim" localSheetId="5">#REF!</definedName>
    <definedName name="sim" localSheetId="2">#REF!</definedName>
    <definedName name="sim" localSheetId="3">#REF!</definedName>
    <definedName name="sim">#REF!</definedName>
    <definedName name="SJC">#REF!</definedName>
    <definedName name="SJR">#REF!</definedName>
    <definedName name="SMS" localSheetId="1">[0]!___p1</definedName>
    <definedName name="SMS" localSheetId="4">[0]!___p1</definedName>
    <definedName name="SMS" localSheetId="5">[0]!___p1</definedName>
    <definedName name="SMS" localSheetId="2">[0]!___p1</definedName>
    <definedName name="SMS" localSheetId="3">[0]!___p1</definedName>
    <definedName name="SMS" localSheetId="0">[0]!___p1</definedName>
    <definedName name="SMS">[0]!___p1</definedName>
    <definedName name="SOLI" localSheetId="1">[0]!_p1</definedName>
    <definedName name="SOLI" localSheetId="4">[0]!_p1</definedName>
    <definedName name="SOLI" localSheetId="5">[0]!_p1</definedName>
    <definedName name="SOLI" localSheetId="2">[0]!_p1</definedName>
    <definedName name="SOLI" localSheetId="3">[0]!_p1</definedName>
    <definedName name="SOLI" localSheetId="0">[0]!_p1</definedName>
    <definedName name="SOLI">[0]!_p1</definedName>
    <definedName name="SOLICITAÇÃO_VIVO" localSheetId="1">[0]!_p1</definedName>
    <definedName name="SOLICITAÇÃO_VIVO" localSheetId="4">[0]!_p1</definedName>
    <definedName name="SOLICITAÇÃO_VIVO" localSheetId="5">[0]!_p1</definedName>
    <definedName name="SOLICITAÇÃO_VIVO" localSheetId="2">[0]!_p1</definedName>
    <definedName name="SOLICITAÇÃO_VIVO" localSheetId="3">[0]!_p1</definedName>
    <definedName name="SOLICITAÇÃO_VIVO" localSheetId="0">[0]!_p1</definedName>
    <definedName name="SOLICITAÇÃO_VIVO">[0]!_p1</definedName>
    <definedName name="SOR">#REF!</definedName>
    <definedName name="South">#REF!</definedName>
    <definedName name="sp" localSheetId="1">[0]!_p1</definedName>
    <definedName name="sp" localSheetId="4">[0]!_p1</definedName>
    <definedName name="sp" localSheetId="5">[0]!_p1</definedName>
    <definedName name="sp" localSheetId="2">[0]!_p1</definedName>
    <definedName name="sp" localSheetId="3">[0]!_p1</definedName>
    <definedName name="sp" localSheetId="0">[0]!_p1</definedName>
    <definedName name="sp">[0]!_p1</definedName>
    <definedName name="spi" localSheetId="1">[0]!_p1</definedName>
    <definedName name="spi" localSheetId="4">[0]!_p1</definedName>
    <definedName name="spi" localSheetId="5">[0]!_p1</definedName>
    <definedName name="spi" localSheetId="2">[0]!_p1</definedName>
    <definedName name="spi" localSheetId="3">[0]!_p1</definedName>
    <definedName name="spi" localSheetId="0">[0]!_p1</definedName>
    <definedName name="spi">[0]!_p1</definedName>
    <definedName name="ss" localSheetId="1">[0]!___p1</definedName>
    <definedName name="ss" localSheetId="4">[0]!___p1</definedName>
    <definedName name="ss" localSheetId="5">[0]!___p1</definedName>
    <definedName name="ss" localSheetId="2">[0]!___p1</definedName>
    <definedName name="ss" localSheetId="3">[0]!___p1</definedName>
    <definedName name="ss" localSheetId="0">[0]!___p1</definedName>
    <definedName name="ss">[0]!___p1</definedName>
    <definedName name="ssd" localSheetId="0">#REF!</definedName>
    <definedName name="ssd">#REF!</definedName>
    <definedName name="sss" localSheetId="1">[0]!_p1</definedName>
    <definedName name="sss" localSheetId="4">[0]!_p1</definedName>
    <definedName name="sss" localSheetId="5">[0]!_p1</definedName>
    <definedName name="sss" localSheetId="2">[0]!_p1</definedName>
    <definedName name="sss" localSheetId="3">[0]!_p1</definedName>
    <definedName name="sss" localSheetId="0">[0]!_p1</definedName>
    <definedName name="sss">[0]!_p1</definedName>
    <definedName name="ssss" localSheetId="0">#REF!</definedName>
    <definedName name="ssss">#REF!</definedName>
    <definedName name="ssssssss" localSheetId="1">[0]!_p1</definedName>
    <definedName name="ssssssss" localSheetId="4">[0]!_p1</definedName>
    <definedName name="ssssssss" localSheetId="5">[0]!_p1</definedName>
    <definedName name="ssssssss" localSheetId="2">[0]!_p1</definedName>
    <definedName name="ssssssss" localSheetId="3">[0]!_p1</definedName>
    <definedName name="ssssssss" localSheetId="0">[0]!_p1</definedName>
    <definedName name="ssssssss">[0]!_p1</definedName>
    <definedName name="SU" localSheetId="0">#REF!</definedName>
    <definedName name="SU">#REF!</definedName>
    <definedName name="SUPPLEMT">#REF!</definedName>
    <definedName name="SWOT" localSheetId="0" hidden="1">{#N/A,#N/A,FALSE,"ROTINA";#N/A,#N/A,FALSE,"ITENS";#N/A,#N/A,FALSE,"ACOMP"}</definedName>
    <definedName name="SWOT" hidden="1">{#N/A,#N/A,FALSE,"ROTINA";#N/A,#N/A,FALSE,"ITENS";#N/A,#N/A,FALSE,"ACOMP"}</definedName>
    <definedName name="t" localSheetId="1">[0]!___p1</definedName>
    <definedName name="t" localSheetId="4">[0]!___p1</definedName>
    <definedName name="t" localSheetId="5">[0]!___p1</definedName>
    <definedName name="t" localSheetId="2">[0]!___p1</definedName>
    <definedName name="t" localSheetId="3">[0]!___p1</definedName>
    <definedName name="t" localSheetId="0">[0]!___p1</definedName>
    <definedName name="t">[0]!___p1</definedName>
    <definedName name="T_CONV" localSheetId="0">#REF!</definedName>
    <definedName name="T_CONV">#REF!</definedName>
    <definedName name="T_DOLAR" localSheetId="0">#REF!</definedName>
    <definedName name="T_DOLAR">#REF!</definedName>
    <definedName name="T_UF" localSheetId="0">#REF!</definedName>
    <definedName name="T_UF">#REF!</definedName>
    <definedName name="T1M" localSheetId="0">#REF!</definedName>
    <definedName name="T1M">#REF!</definedName>
    <definedName name="T1P" localSheetId="0">#REF!</definedName>
    <definedName name="T1P">#REF!</definedName>
    <definedName name="T2M" localSheetId="0">#REF!</definedName>
    <definedName name="T2M">#REF!</definedName>
    <definedName name="T2P">#REF!</definedName>
    <definedName name="T3M">#REF!</definedName>
    <definedName name="T3P">#REF!</definedName>
    <definedName name="T4M">#REF!</definedName>
    <definedName name="T4P">#REF!</definedName>
    <definedName name="T5M">#REF!</definedName>
    <definedName name="T5P">#REF!</definedName>
    <definedName name="Tab">#REF!</definedName>
    <definedName name="Tab.Participação">#REF!</definedName>
    <definedName name="TAB_TRADE_FRA">#REF!</definedName>
    <definedName name="Tabe">#REF!</definedName>
    <definedName name="tabel">#REF!</definedName>
    <definedName name="Tabela">#REF!</definedName>
    <definedName name="tabela1">#REF!</definedName>
    <definedName name="TABELLE">#REF!</definedName>
    <definedName name="TabMeses">#REF!</definedName>
    <definedName name="Targ">#REF!</definedName>
    <definedName name="Targe">#REF!</definedName>
    <definedName name="Targets">#REF!</definedName>
    <definedName name="Taxidoor">#REF!</definedName>
    <definedName name="TCO" localSheetId="1">[0]!_p1</definedName>
    <definedName name="TCO" localSheetId="4">[0]!_p1</definedName>
    <definedName name="TCO" localSheetId="5">[0]!_p1</definedName>
    <definedName name="TCO" localSheetId="2">[0]!_p1</definedName>
    <definedName name="TCO" localSheetId="3">[0]!_p1</definedName>
    <definedName name="TCO" localSheetId="0">[0]!_p1</definedName>
    <definedName name="TCO">[0]!_p1</definedName>
    <definedName name="teastro" localSheetId="1">[0]!___p1</definedName>
    <definedName name="teastro" localSheetId="4">[0]!___p1</definedName>
    <definedName name="teastro" localSheetId="5">[0]!___p1</definedName>
    <definedName name="teastro" localSheetId="2">[0]!___p1</definedName>
    <definedName name="teastro" localSheetId="3">[0]!___p1</definedName>
    <definedName name="teastro" localSheetId="0">[0]!___p1</definedName>
    <definedName name="teastro">[0]!___p1</definedName>
    <definedName name="televisao" localSheetId="1">[0]!_p1</definedName>
    <definedName name="televisao" localSheetId="4">[0]!_p1</definedName>
    <definedName name="televisao" localSheetId="5">[0]!_p1</definedName>
    <definedName name="televisao" localSheetId="2">[0]!_p1</definedName>
    <definedName name="televisao" localSheetId="3">[0]!_p1</definedName>
    <definedName name="televisao" localSheetId="0">[0]!_p1</definedName>
    <definedName name="televisao">[0]!_p1</definedName>
    <definedName name="televisão" localSheetId="1">[0]!___p1</definedName>
    <definedName name="televisão" localSheetId="4">[0]!___p1</definedName>
    <definedName name="televisão" localSheetId="5">[0]!___p1</definedName>
    <definedName name="televisão" localSheetId="2">[0]!___p1</definedName>
    <definedName name="televisão" localSheetId="3">[0]!___p1</definedName>
    <definedName name="televisão" localSheetId="0">[0]!___p1</definedName>
    <definedName name="televisão">[0]!___p1</definedName>
    <definedName name="TER" localSheetId="1">[0]!_p1</definedName>
    <definedName name="TER" localSheetId="4">[0]!_p1</definedName>
    <definedName name="TER" localSheetId="5">[0]!_p1</definedName>
    <definedName name="TER" localSheetId="2">[0]!_p1</definedName>
    <definedName name="TER" localSheetId="3">[0]!_p1</definedName>
    <definedName name="TER" localSheetId="0">[0]!_p1</definedName>
    <definedName name="TER">[0]!_p1</definedName>
    <definedName name="teriirotio" localSheetId="0">#REF!</definedName>
    <definedName name="teriirotio">#REF!</definedName>
    <definedName name="TES">#REF!</definedName>
    <definedName name="test" localSheetId="0" hidden="1">{#N/A,#N/A,FALSE,"ROTINA";#N/A,#N/A,FALSE,"ITENS";#N/A,#N/A,FALSE,"ACOMP"}</definedName>
    <definedName name="test" hidden="1">{#N/A,#N/A,FALSE,"ROTINA";#N/A,#N/A,FALSE,"ITENS";#N/A,#N/A,FALSE,"ACOMP"}</definedName>
    <definedName name="teste">#N/A</definedName>
    <definedName name="TESTE1" localSheetId="1">#REF!</definedName>
    <definedName name="TESTE1" localSheetId="4">#REF!</definedName>
    <definedName name="TESTE1" localSheetId="5">#REF!</definedName>
    <definedName name="TESTE1" localSheetId="2">#REF!</definedName>
    <definedName name="TESTE1" localSheetId="3">#REF!</definedName>
    <definedName name="TESTE1">#REF!</definedName>
    <definedName name="testes" localSheetId="0" hidden="1">{#N/A,#N/A,FALSE,"ROTINA";#N/A,#N/A,FALSE,"ITENS";#N/A,#N/A,FALSE,"ACOMP"}</definedName>
    <definedName name="testes" hidden="1">{#N/A,#N/A,FALSE,"ROTINA";#N/A,#N/A,FALSE,"ITENS";#N/A,#N/A,FALSE,"ACOMP"}</definedName>
    <definedName name="ti" localSheetId="1">#REF!</definedName>
    <definedName name="ti" localSheetId="4">#REF!</definedName>
    <definedName name="ti" localSheetId="5">#REF!</definedName>
    <definedName name="ti" localSheetId="2">#REF!</definedName>
    <definedName name="ti" localSheetId="3">#REF!</definedName>
    <definedName name="ti">#REF!</definedName>
    <definedName name="TIPO">#REF!</definedName>
    <definedName name="TIPO_COML">#REF!</definedName>
    <definedName name="TIPO_PTO">#REF!</definedName>
    <definedName name="TITLE">#REF!</definedName>
    <definedName name="_xlnm.Print_Titles">#REF!</definedName>
    <definedName name="TM">#REF!</definedName>
    <definedName name="to">#REF!</definedName>
    <definedName name="toggle">#REF!</definedName>
    <definedName name="Toothbrush" localSheetId="1">[0]!__p1</definedName>
    <definedName name="Toothbrush" localSheetId="4">[0]!__p1</definedName>
    <definedName name="Toothbrush" localSheetId="5">[0]!__p1</definedName>
    <definedName name="Toothbrush" localSheetId="2">[0]!__p1</definedName>
    <definedName name="Toothbrush" localSheetId="3">[0]!__p1</definedName>
    <definedName name="Toothbrush" localSheetId="0">[0]!__p1</definedName>
    <definedName name="Toothbrush">[0]!__p1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ORDEMMun">#REF!</definedName>
    <definedName name="TOTORDEMUF">#REF!</definedName>
    <definedName name="TP">#REF!</definedName>
    <definedName name="tr">#REF!</definedName>
    <definedName name="TRANSACTIONCOST">#REF!</definedName>
    <definedName name="TRANSP">#REF!</definedName>
    <definedName name="TRES">#REF!</definedName>
    <definedName name="tresmeios" localSheetId="1">[0]!___p1</definedName>
    <definedName name="tresmeios" localSheetId="4">[0]!___p1</definedName>
    <definedName name="tresmeios" localSheetId="5">[0]!___p1</definedName>
    <definedName name="tresmeios" localSheetId="2">[0]!___p1</definedName>
    <definedName name="tresmeios" localSheetId="3">[0]!___p1</definedName>
    <definedName name="tresmeios" localSheetId="0">[0]!___p1</definedName>
    <definedName name="tresmeios">[0]!___p1</definedName>
    <definedName name="trimestre">#REF!</definedName>
    <definedName name="tt" localSheetId="1">#REF!</definedName>
    <definedName name="tt" localSheetId="4">#REF!</definedName>
    <definedName name="tt" localSheetId="5">#REF!</definedName>
    <definedName name="tt" localSheetId="2">#REF!</definedName>
    <definedName name="tt" localSheetId="3">#REF!</definedName>
    <definedName name="tt">#REF!</definedName>
    <definedName name="ttt" localSheetId="1">[0]!___p1</definedName>
    <definedName name="ttt" localSheetId="4">[0]!___p1</definedName>
    <definedName name="ttt" localSheetId="5">[0]!___p1</definedName>
    <definedName name="ttt" localSheetId="2">[0]!___p1</definedName>
    <definedName name="ttt" localSheetId="3">[0]!___p1</definedName>
    <definedName name="ttt" localSheetId="0">[0]!___p1</definedName>
    <definedName name="ttt">[0]!___p1</definedName>
    <definedName name="TTV" localSheetId="0">#REF!</definedName>
    <definedName name="TTV">#REF!</definedName>
    <definedName name="TTVP" localSheetId="0">#REF!</definedName>
    <definedName name="TTVP">#REF!</definedName>
    <definedName name="TV" localSheetId="1">[0]!___p1</definedName>
    <definedName name="TV" localSheetId="4">[0]!___p1</definedName>
    <definedName name="TV" localSheetId="5">[0]!___p1</definedName>
    <definedName name="TV" localSheetId="2">[0]!___p1</definedName>
    <definedName name="TV" localSheetId="3">[0]!___p1</definedName>
    <definedName name="TV" localSheetId="0">[0]!___p1</definedName>
    <definedName name="TV">[0]!___p1</definedName>
    <definedName name="TVAVULSA" localSheetId="1">[0]!___p1</definedName>
    <definedName name="TVAVULSA" localSheetId="4">[0]!___p1</definedName>
    <definedName name="TVAVULSA" localSheetId="5">[0]!___p1</definedName>
    <definedName name="TVAVULSA" localSheetId="2">[0]!___p1</definedName>
    <definedName name="TVAVULSA" localSheetId="3">[0]!___p1</definedName>
    <definedName name="TVAVULSA" localSheetId="0">[0]!___p1</definedName>
    <definedName name="TVAVULSA">[0]!___p1</definedName>
    <definedName name="TYPE" localSheetId="0">#REF!</definedName>
    <definedName name="TYPE">#REF!</definedName>
    <definedName name="U" localSheetId="1">[0]!_p1</definedName>
    <definedName name="U" localSheetId="4">[0]!_p1</definedName>
    <definedName name="U" localSheetId="5">[0]!_p1</definedName>
    <definedName name="U" localSheetId="2">[0]!_p1</definedName>
    <definedName name="U" localSheetId="3">[0]!_p1</definedName>
    <definedName name="U" localSheetId="0">[0]!_p1</definedName>
    <definedName name="U">[0]!_p1</definedName>
    <definedName name="UF" localSheetId="0">#REF!</definedName>
    <definedName name="UF">#REF!</definedName>
    <definedName name="Último_Dia_Útil">#REF!</definedName>
    <definedName name="UM">#REF!</definedName>
    <definedName name="UNI" hidden="1">#REF!</definedName>
    <definedName name="USA">#REF!</definedName>
    <definedName name="uuuu" localSheetId="1">OFFSET(#REF!,0,0,1,1)</definedName>
    <definedName name="uuuu" localSheetId="4">OFFSET(#REF!,0,0,1,1)</definedName>
    <definedName name="uuuu" localSheetId="5">OFFSET(#REF!,0,0,1,1)</definedName>
    <definedName name="uuuu" localSheetId="2">OFFSET(#REF!,0,0,1,1)</definedName>
    <definedName name="uuuu" localSheetId="3">OFFSET(#REF!,0,0,1,1)</definedName>
    <definedName name="uuuu">OFFSET(#REF!,0,0,1,1)</definedName>
    <definedName name="uy" localSheetId="1">#REF!</definedName>
    <definedName name="uy" localSheetId="4">#REF!</definedName>
    <definedName name="uy" localSheetId="5">#REF!</definedName>
    <definedName name="uy" localSheetId="2">#REF!</definedName>
    <definedName name="uy" localSheetId="3">#REF!</definedName>
    <definedName name="uy">#REF!</definedName>
    <definedName name="V" localSheetId="1">[0]!_p1</definedName>
    <definedName name="V" localSheetId="4">[0]!_p1</definedName>
    <definedName name="V" localSheetId="5">[0]!_p1</definedName>
    <definedName name="V" localSheetId="2">[0]!_p1</definedName>
    <definedName name="V" localSheetId="3">[0]!_p1</definedName>
    <definedName name="V" localSheetId="0">[0]!_p1</definedName>
    <definedName name="V">[0]!_p1</definedName>
    <definedName name="VAI" localSheetId="1">[0]!_p1</definedName>
    <definedName name="VAI" localSheetId="4">[0]!_p1</definedName>
    <definedName name="VAI" localSheetId="5">[0]!_p1</definedName>
    <definedName name="VAI" localSheetId="2">[0]!_p1</definedName>
    <definedName name="VAI" localSheetId="3">[0]!_p1</definedName>
    <definedName name="VAI" localSheetId="0">[0]!_p1</definedName>
    <definedName name="VAI">[0]!_p1</definedName>
    <definedName name="valo" localSheetId="0">#REF!</definedName>
    <definedName name="valo">#REF!</definedName>
    <definedName name="Valor_1" localSheetId="0">#REF!</definedName>
    <definedName name="Valor_1">#REF!</definedName>
    <definedName name="Valor_10" localSheetId="0">#REF!</definedName>
    <definedName name="Valor_10">#REF!</definedName>
    <definedName name="Valor_11">#REF!</definedName>
    <definedName name="Valor_12">#REF!</definedName>
    <definedName name="Valor_2">#REF!</definedName>
    <definedName name="Valor_3">#REF!</definedName>
    <definedName name="Valor_4">#REF!</definedName>
    <definedName name="Valor_5">#REF!</definedName>
    <definedName name="Valor_6">#REF!</definedName>
    <definedName name="Valor_7">#REF!</definedName>
    <definedName name="Valor_8">#REF!</definedName>
    <definedName name="Valor_9">#REF!</definedName>
    <definedName name="Valor_Frete_1">#REF!</definedName>
    <definedName name="Valor_Frete_10">#REF!</definedName>
    <definedName name="Valor_Frete_11">#REF!</definedName>
    <definedName name="Valor_Frete_12">#REF!</definedName>
    <definedName name="Valor_Frete_2">#REF!</definedName>
    <definedName name="Valor_Frete_3">#REF!</definedName>
    <definedName name="Valor_Frete_4">#REF!</definedName>
    <definedName name="Valor_Frete_5">#REF!</definedName>
    <definedName name="Valor_Frete_6">#REF!</definedName>
    <definedName name="Valor_Frete_7">#REF!</definedName>
    <definedName name="Valor_Frete_8">#REF!</definedName>
    <definedName name="Valor_Frete_9">#REF!</definedName>
    <definedName name="Valor_US_1">#REF!</definedName>
    <definedName name="Valor_US_10">#REF!</definedName>
    <definedName name="Valor_US_11">#REF!</definedName>
    <definedName name="Valor_US_12">#REF!</definedName>
    <definedName name="Valor_US_2">#REF!</definedName>
    <definedName name="Valor_US_3">#REF!</definedName>
    <definedName name="Valor_US_4">#REF!</definedName>
    <definedName name="Valor_US_5">#REF!</definedName>
    <definedName name="Valor_US_6">#REF!</definedName>
    <definedName name="Valor_US_7">#REF!</definedName>
    <definedName name="Valor_US_8">#REF!</definedName>
    <definedName name="Valor_US_9">#REF!</definedName>
    <definedName name="Vazio2">#REF!</definedName>
    <definedName name="VDM___COML">#REF!</definedName>
    <definedName name="vegah" localSheetId="1">#REF!</definedName>
    <definedName name="vegah" localSheetId="4">#REF!</definedName>
    <definedName name="vegah" localSheetId="5">#REF!</definedName>
    <definedName name="vegah" localSheetId="2">#REF!</definedName>
    <definedName name="vegah" localSheetId="3">#REF!</definedName>
    <definedName name="vegah">#REF!</definedName>
    <definedName name="veiculos">#REF!</definedName>
    <definedName name="veja">#REF!</definedName>
    <definedName name="Vendas">#REF!</definedName>
    <definedName name="ver" localSheetId="1">[0]!_p1</definedName>
    <definedName name="ver" localSheetId="4">[0]!_p1</definedName>
    <definedName name="ver" localSheetId="5">[0]!_p1</definedName>
    <definedName name="ver" localSheetId="2">[0]!_p1</definedName>
    <definedName name="ver" localSheetId="3">[0]!_p1</definedName>
    <definedName name="ver" localSheetId="0">[0]!_p1</definedName>
    <definedName name="ver">[0]!_p1</definedName>
    <definedName name="versao" localSheetId="1">[0]!_p1</definedName>
    <definedName name="versao" localSheetId="4">[0]!_p1</definedName>
    <definedName name="versao" localSheetId="5">[0]!_p1</definedName>
    <definedName name="versao" localSheetId="2">[0]!_p1</definedName>
    <definedName name="versao" localSheetId="3">[0]!_p1</definedName>
    <definedName name="versao" localSheetId="0">[0]!_p1</definedName>
    <definedName name="versao">[0]!_p1</definedName>
    <definedName name="vi" localSheetId="1">[0]!___p1</definedName>
    <definedName name="vi" localSheetId="4">[0]!___p1</definedName>
    <definedName name="vi" localSheetId="5">[0]!___p1</definedName>
    <definedName name="vi" localSheetId="2">[0]!___p1</definedName>
    <definedName name="vi" localSheetId="3">[0]!___p1</definedName>
    <definedName name="vi" localSheetId="0">[0]!___p1</definedName>
    <definedName name="vi">[0]!___p1</definedName>
    <definedName name="viado" localSheetId="1">[0]!____p1</definedName>
    <definedName name="viado" localSheetId="4">[0]!____p1</definedName>
    <definedName name="viado" localSheetId="5">[0]!____p1</definedName>
    <definedName name="viado" localSheetId="2">[0]!____p1</definedName>
    <definedName name="viado" localSheetId="3">[0]!____p1</definedName>
    <definedName name="viado" localSheetId="0">[0]!____p1</definedName>
    <definedName name="viado">[0]!____p1</definedName>
    <definedName name="vic" localSheetId="1">#REF!</definedName>
    <definedName name="vic" localSheetId="4">#REF!</definedName>
    <definedName name="vic" localSheetId="5">#REF!</definedName>
    <definedName name="vic" localSheetId="2">#REF!</definedName>
    <definedName name="vic" localSheetId="3">#REF!</definedName>
    <definedName name="vic">#REF!</definedName>
    <definedName name="vio" localSheetId="1">#REF!</definedName>
    <definedName name="vio" localSheetId="4">#REF!</definedName>
    <definedName name="vio" localSheetId="5">#REF!</definedName>
    <definedName name="vio" localSheetId="2">#REF!</definedName>
    <definedName name="vio" localSheetId="3">#REF!</definedName>
    <definedName name="vio">#REF!</definedName>
    <definedName name="VIT">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  <definedName name="vitorio" localSheetId="0" hidden="1">{"'crono'!$U$12:$W$20"}</definedName>
    <definedName name="vitorio" hidden="1">{"'crono'!$U$12:$W$20"}</definedName>
    <definedName name="vivo" localSheetId="1">[0]!___p1</definedName>
    <definedName name="vivo" localSheetId="4">[0]!___p1</definedName>
    <definedName name="vivo" localSheetId="5">[0]!___p1</definedName>
    <definedName name="vivo" localSheetId="2">[0]!___p1</definedName>
    <definedName name="vivo" localSheetId="3">[0]!___p1</definedName>
    <definedName name="vivo" localSheetId="0">[0]!___p1</definedName>
    <definedName name="vivo">[0]!___p1</definedName>
    <definedName name="vivo_alternativos" localSheetId="1">[0]!_p1</definedName>
    <definedName name="vivo_alternativos" localSheetId="4">[0]!_p1</definedName>
    <definedName name="vivo_alternativos" localSheetId="5">[0]!_p1</definedName>
    <definedName name="vivo_alternativos" localSheetId="2">[0]!_p1</definedName>
    <definedName name="vivo_alternativos" localSheetId="3">[0]!_p1</definedName>
    <definedName name="vivo_alternativos" localSheetId="0">[0]!_p1</definedName>
    <definedName name="vivo_alternativos">[0]!_p1</definedName>
    <definedName name="vivo_conf" localSheetId="1">[0]!_p1</definedName>
    <definedName name="vivo_conf" localSheetId="4">[0]!_p1</definedName>
    <definedName name="vivo_conf" localSheetId="5">[0]!_p1</definedName>
    <definedName name="vivo_conf" localSheetId="2">[0]!_p1</definedName>
    <definedName name="vivo_conf" localSheetId="3">[0]!_p1</definedName>
    <definedName name="vivo_conf" localSheetId="0">[0]!_p1</definedName>
    <definedName name="vivo_conf">[0]!_p1</definedName>
    <definedName name="VIVO_NÃO" localSheetId="1">[0]!_p1</definedName>
    <definedName name="VIVO_NÃO" localSheetId="4">[0]!_p1</definedName>
    <definedName name="VIVO_NÃO" localSheetId="5">[0]!_p1</definedName>
    <definedName name="VIVO_NÃO" localSheetId="2">[0]!_p1</definedName>
    <definedName name="VIVO_NÃO" localSheetId="3">[0]!_p1</definedName>
    <definedName name="VIVO_NÃO" localSheetId="0">[0]!_p1</definedName>
    <definedName name="VIVO_NÃO">[0]!_p1</definedName>
    <definedName name="VIVO2" localSheetId="1">[0]!_p1</definedName>
    <definedName name="VIVO2" localSheetId="4">[0]!_p1</definedName>
    <definedName name="VIVO2" localSheetId="5">[0]!_p1</definedName>
    <definedName name="VIVO2" localSheetId="2">[0]!_p1</definedName>
    <definedName name="VIVO2" localSheetId="3">[0]!_p1</definedName>
    <definedName name="VIVO2" localSheetId="0">[0]!_p1</definedName>
    <definedName name="VIVO2">[0]!_p1</definedName>
    <definedName name="vivo36" localSheetId="1">[0]!___p1</definedName>
    <definedName name="vivo36" localSheetId="4">[0]!___p1</definedName>
    <definedName name="vivo36" localSheetId="5">[0]!___p1</definedName>
    <definedName name="vivo36" localSheetId="2">[0]!___p1</definedName>
    <definedName name="vivo36" localSheetId="3">[0]!___p1</definedName>
    <definedName name="vivo36" localSheetId="0">[0]!___p1</definedName>
    <definedName name="vivo36">[0]!___p1</definedName>
    <definedName name="VL" localSheetId="0">#REF!</definedName>
    <definedName name="VL">#REF!</definedName>
    <definedName name="VLP" localSheetId="0">#REF!</definedName>
    <definedName name="VLP">#REF!</definedName>
    <definedName name="vv" localSheetId="1">[0]!___p1</definedName>
    <definedName name="vv" localSheetId="4">[0]!___p1</definedName>
    <definedName name="vv" localSheetId="5">[0]!___p1</definedName>
    <definedName name="vv" localSheetId="2">[0]!___p1</definedName>
    <definedName name="vv" localSheetId="3">[0]!___p1</definedName>
    <definedName name="vv" localSheetId="0">[0]!___p1</definedName>
    <definedName name="vv">[0]!___p1</definedName>
    <definedName name="vvvv" localSheetId="1">[0]!__p1</definedName>
    <definedName name="vvvv" localSheetId="4">[0]!__p1</definedName>
    <definedName name="vvvv" localSheetId="5">[0]!__p1</definedName>
    <definedName name="vvvv" localSheetId="2">[0]!__p1</definedName>
    <definedName name="vvvv" localSheetId="3">[0]!__p1</definedName>
    <definedName name="vvvv" localSheetId="0">[0]!__p1</definedName>
    <definedName name="vvvv">[0]!__p1</definedName>
    <definedName name="W" localSheetId="1">[0]!_p1</definedName>
    <definedName name="W" localSheetId="4">[0]!_p1</definedName>
    <definedName name="W" localSheetId="5">[0]!_p1</definedName>
    <definedName name="W" localSheetId="2">[0]!_p1</definedName>
    <definedName name="W" localSheetId="3">[0]!_p1</definedName>
    <definedName name="W" localSheetId="0">[0]!_p1</definedName>
    <definedName name="W">[0]!_p1</definedName>
    <definedName name="wdfpwepgr" localSheetId="1">#REF!</definedName>
    <definedName name="wdfpwepgr" localSheetId="4">#REF!</definedName>
    <definedName name="wdfpwepgr" localSheetId="5">#REF!</definedName>
    <definedName name="wdfpwepgr" localSheetId="2">#REF!</definedName>
    <definedName name="wdfpwepgr" localSheetId="3">#REF!</definedName>
    <definedName name="wdfpwepgr">#REF!</definedName>
    <definedName name="WeekNumbers">#REF!</definedName>
    <definedName name="wEnt">#REF!</definedName>
    <definedName name="wqcwec" localSheetId="1">[0]!____p1</definedName>
    <definedName name="wqcwec" localSheetId="4">[0]!____p1</definedName>
    <definedName name="wqcwec" localSheetId="5">[0]!____p1</definedName>
    <definedName name="wqcwec" localSheetId="2">[0]!____p1</definedName>
    <definedName name="wqcwec" localSheetId="3">[0]!____p1</definedName>
    <definedName name="wqcwec" localSheetId="0">[0]!____p1</definedName>
    <definedName name="wqcwec">[0]!____p1</definedName>
    <definedName name="wrn.DHOR._.ESTAÇÕES._.L._.2._.até._.JUN98.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localSheetId="0" hidden="1">{"1DhPgAbs",#N/A,FALSE,"dHora";"2DhPgPerc",#N/A,FALSE,"dHora";"3DhPgAbsAcum",#N/A,FALSE,"dHora"}</definedName>
    <definedName name="wrn.DhOut98." hidden="1">{"1DhPgAbs",#N/A,FALSE,"dHora";"2DhPgPerc",#N/A,FALSE,"dHora";"3DhPgAbsAcum",#N/A,FALSE,"dHora"}</definedName>
    <definedName name="wrn.Diário._.GDD." localSheetId="0" hidden="1">{#N/A,#N/A,FALSE,"CAPA";#N/A,#N/A,FALSE,"RTPR 3";#N/A,#N/A,FALSE,"RTVL Reunião";#N/A,#N/A,FALSE,"TTV 1_1"}</definedName>
    <definedName name="wrn.Diário._.GDD." hidden="1">{#N/A,#N/A,FALSE,"CAPA";#N/A,#N/A,FALSE,"RTPR 3";#N/A,#N/A,FALSE,"RTVL Reunião";#N/A,#N/A,FALSE,"TTV 1_1"}</definedName>
    <definedName name="wrn.DIRETRIZ." localSheetId="0" hidden="1">{#N/A,#N/A,FALSE,"ROTINA";#N/A,#N/A,FALSE,"ITENS";#N/A,#N/A,FALSE,"ACOMP"}</definedName>
    <definedName name="wrn.DIRETRIZ." hidden="1">{#N/A,#N/A,FALSE,"ROTINA";#N/A,#N/A,FALSE,"ITENS";#N/A,#N/A,FALSE,"ACOMP"}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Print.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REL." localSheetId="0" hidden="1">{#N/A,#N/A,FALSE,"SP1-OUT";#N/A,#N/A,FALSE,"SP1-NOV";#N/A,#N/A,FALSE,"SANT-OUT";#N/A,#N/A,FALSE,"SANT-NOV";#N/A,#N/A,FALSE,"CAMP-OUT";#N/A,#N/A,FALSE,"CAMP-NOV";#N/A,#N/A,FALSE,"CRONO 1";#N/A,#N/A,FALSE,"CAPA"}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localSheetId="0" hidden="1">{#N/A,#N/A,FALSE,"CRONO 0";#N/A,#N/A,FALSE,"CRONO (4)";#N/A,#N/A,FALSE,"CRONO (3)";#N/A,#N/A,FALSE,"CRONO (2)";#N/A,#N/A,FALSE,"CRONO (1)"}</definedName>
    <definedName name="wrn.RELAT." hidden="1">{#N/A,#N/A,FALSE,"CRONO 0";#N/A,#N/A,FALSE,"CRONO (4)";#N/A,#N/A,FALSE,"CRONO (3)";#N/A,#N/A,FALSE,"CRONO (2)";#N/A,#N/A,FALSE,"CRONO (1)"}</definedName>
    <definedName name="wrn.Telet." localSheetId="0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S" localSheetId="1">[0]!_p1</definedName>
    <definedName name="WS" localSheetId="4">[0]!_p1</definedName>
    <definedName name="WS" localSheetId="5">[0]!_p1</definedName>
    <definedName name="WS" localSheetId="2">[0]!_p1</definedName>
    <definedName name="WS" localSheetId="3">[0]!_p1</definedName>
    <definedName name="WS" localSheetId="0">[0]!_p1</definedName>
    <definedName name="WS">[0]!_p1</definedName>
    <definedName name="ww" localSheetId="1">[0]!___p1</definedName>
    <definedName name="ww" localSheetId="4">[0]!___p1</definedName>
    <definedName name="ww" localSheetId="5">[0]!___p1</definedName>
    <definedName name="ww" localSheetId="2">[0]!___p1</definedName>
    <definedName name="ww" localSheetId="3">[0]!___p1</definedName>
    <definedName name="ww" localSheetId="0">[0]!___p1</definedName>
    <definedName name="ww">[0]!___p1</definedName>
    <definedName name="wwc" localSheetId="1">[0]!____p1</definedName>
    <definedName name="wwc" localSheetId="4">[0]!____p1</definedName>
    <definedName name="wwc" localSheetId="5">[0]!____p1</definedName>
    <definedName name="wwc" localSheetId="2">[0]!____p1</definedName>
    <definedName name="wwc" localSheetId="3">[0]!____p1</definedName>
    <definedName name="wwc" localSheetId="0">[0]!____p1</definedName>
    <definedName name="wwc">[0]!____p1</definedName>
    <definedName name="WWWWW" localSheetId="0">#REF!</definedName>
    <definedName name="WWWWW">#REF!</definedName>
    <definedName name="x" localSheetId="1">[0]!___p1</definedName>
    <definedName name="x" localSheetId="4">[0]!___p1</definedName>
    <definedName name="x" localSheetId="5">[0]!___p1</definedName>
    <definedName name="x" localSheetId="2">[0]!___p1</definedName>
    <definedName name="x" localSheetId="3">[0]!___p1</definedName>
    <definedName name="x" localSheetId="0">[0]!___p1</definedName>
    <definedName name="x">[0]!___p1</definedName>
    <definedName name="xx" localSheetId="1">[0]!___p1</definedName>
    <definedName name="xx" localSheetId="4">[0]!___p1</definedName>
    <definedName name="xx" localSheetId="5">[0]!___p1</definedName>
    <definedName name="xx" localSheetId="2">[0]!___p1</definedName>
    <definedName name="xx" localSheetId="3">[0]!___p1</definedName>
    <definedName name="xx" localSheetId="0">[0]!___p1</definedName>
    <definedName name="xx">[0]!___p1</definedName>
    <definedName name="xxx" localSheetId="0">#REF!</definedName>
    <definedName name="xxx">#REF!</definedName>
    <definedName name="xxxx" localSheetId="1">[0]!___p1</definedName>
    <definedName name="xxxx" localSheetId="4">[0]!___p1</definedName>
    <definedName name="xxxx" localSheetId="5">[0]!___p1</definedName>
    <definedName name="xxxx" localSheetId="2">[0]!___p1</definedName>
    <definedName name="xxxx" localSheetId="3">[0]!___p1</definedName>
    <definedName name="xxxx" localSheetId="0">[0]!___p1</definedName>
    <definedName name="xxxx">[0]!___p1</definedName>
    <definedName name="xxxxxxx" localSheetId="1">[0]!____p1</definedName>
    <definedName name="xxxxxxx" localSheetId="4">[0]!____p1</definedName>
    <definedName name="xxxxxxx" localSheetId="5">[0]!____p1</definedName>
    <definedName name="xxxxxxx" localSheetId="2">[0]!____p1</definedName>
    <definedName name="xxxxxxx" localSheetId="3">[0]!____p1</definedName>
    <definedName name="xxxxxxx" localSheetId="0">[0]!____p1</definedName>
    <definedName name="xxxxxxx">[0]!____p1</definedName>
    <definedName name="xxxxxxxxx" localSheetId="1">[0]!____p1</definedName>
    <definedName name="xxxxxxxxx" localSheetId="4">[0]!____p1</definedName>
    <definedName name="xxxxxxxxx" localSheetId="5">[0]!____p1</definedName>
    <definedName name="xxxxxxxxx" localSheetId="2">[0]!____p1</definedName>
    <definedName name="xxxxxxxxx" localSheetId="3">[0]!____p1</definedName>
    <definedName name="xxxxxxxxx" localSheetId="0">[0]!____p1</definedName>
    <definedName name="xxxxxxxxx">[0]!____p1</definedName>
    <definedName name="y" localSheetId="1">[0]!__p1</definedName>
    <definedName name="y" localSheetId="4">[0]!__p1</definedName>
    <definedName name="y" localSheetId="5">[0]!__p1</definedName>
    <definedName name="y" localSheetId="2">[0]!__p1</definedName>
    <definedName name="y" localSheetId="3">[0]!__p1</definedName>
    <definedName name="y" localSheetId="0">[0]!__p1</definedName>
    <definedName name="y">[0]!__p1</definedName>
    <definedName name="Yamaha">#REF!</definedName>
    <definedName name="yy" localSheetId="1">#REF!</definedName>
    <definedName name="yy" localSheetId="4">#REF!</definedName>
    <definedName name="yy" localSheetId="5">#REF!</definedName>
    <definedName name="yy" localSheetId="2">#REF!</definedName>
    <definedName name="yy" localSheetId="3">#REF!</definedName>
    <definedName name="yy">#REF!</definedName>
    <definedName name="z">#REF!</definedName>
    <definedName name="z\sdfh" localSheetId="1">#REF!</definedName>
    <definedName name="z\sdfh" localSheetId="4">#REF!</definedName>
    <definedName name="z\sdfh" localSheetId="5">#REF!</definedName>
    <definedName name="z\sdfh" localSheetId="2">#REF!</definedName>
    <definedName name="z\sdfh" localSheetId="3">#REF!</definedName>
    <definedName name="z\sdfh">#REF!</definedName>
    <definedName name="Z_BDB4B167_E3AA_11D7_8D7A_00B0D08F20DC_.wvu.PrintArea" hidden="1">#REF!</definedName>
    <definedName name="zdfb" localSheetId="1">#REF!</definedName>
    <definedName name="zdfb" localSheetId="4">#REF!</definedName>
    <definedName name="zdfb" localSheetId="5">#REF!</definedName>
    <definedName name="zdfb" localSheetId="2">#REF!</definedName>
    <definedName name="zdfb" localSheetId="3">#REF!</definedName>
    <definedName name="zdfb">#REF!</definedName>
    <definedName name="zdfbn" localSheetId="1">#REF!</definedName>
    <definedName name="zdfbn" localSheetId="4">#REF!</definedName>
    <definedName name="zdfbn" localSheetId="5">#REF!</definedName>
    <definedName name="zdfbn" localSheetId="2">#REF!</definedName>
    <definedName name="zdfbn" localSheetId="3">#REF!</definedName>
    <definedName name="zdfbn">#REF!</definedName>
    <definedName name="zdfn" localSheetId="1">#REF!</definedName>
    <definedName name="zdfn" localSheetId="4">#REF!</definedName>
    <definedName name="zdfn" localSheetId="5">#REF!</definedName>
    <definedName name="zdfn" localSheetId="2">#REF!</definedName>
    <definedName name="zdfn" localSheetId="3">#REF!</definedName>
    <definedName name="zdfn">#REF!</definedName>
    <definedName name="zfdhu6rkvd8u6o5" localSheetId="0" hidden="1">{"'Janeiro'!$A$1:$I$153"}</definedName>
    <definedName name="zfdhu6rkvd8u6o5" hidden="1">{"'Janeiro'!$A$1:$I$153"}</definedName>
    <definedName name="zsdfhzfsdh" localSheetId="1">#REF!</definedName>
    <definedName name="zsdfhzfsdh" localSheetId="4">#REF!</definedName>
    <definedName name="zsdfhzfsdh" localSheetId="5">#REF!</definedName>
    <definedName name="zsdfhzfsdh" localSheetId="2">#REF!</definedName>
    <definedName name="zsdfhzfsdh" localSheetId="3">#REF!</definedName>
    <definedName name="zsdfhzfsdh">#REF!</definedName>
    <definedName name="zw">#N/A</definedName>
    <definedName name="zx">#N/A</definedName>
    <definedName name="ZXCVBNM" localSheetId="1">[0]!_p1</definedName>
    <definedName name="ZXCVBNM" localSheetId="4">[0]!_p1</definedName>
    <definedName name="ZXCVBNM" localSheetId="5">[0]!_p1</definedName>
    <definedName name="ZXCVBNM" localSheetId="2">[0]!_p1</definedName>
    <definedName name="ZXCVBNM" localSheetId="3">[0]!_p1</definedName>
    <definedName name="ZXCVBNM" localSheetId="0">[0]!_p1</definedName>
    <definedName name="ZXCVBNM">[0]!_p1</definedName>
    <definedName name="ZXZZ" localSheetId="0">#REF!</definedName>
    <definedName name="ZXZZ">#REF!</definedName>
    <definedName name="zz" localSheetId="0">#REF!</definedName>
    <definedName name="zz">#REF!</definedName>
    <definedName name="ZZZ" localSheetId="0">#REF!</definedName>
    <definedName name="ZZZ">#REF!</definedName>
    <definedName name="zzzz" localSheetId="0">#REF!</definedName>
    <definedName name="zzzz">#REF!</definedName>
    <definedName name="ZZZZZ" localSheetId="1">[0]!_p1</definedName>
    <definedName name="ZZZZZ" localSheetId="4">[0]!_p1</definedName>
    <definedName name="ZZZZZ" localSheetId="5">[0]!_p1</definedName>
    <definedName name="ZZZZZ" localSheetId="2">[0]!_p1</definedName>
    <definedName name="ZZZZZ" localSheetId="3">[0]!_p1</definedName>
    <definedName name="ZZZZZ" localSheetId="0">[0]!_p1</definedName>
    <definedName name="ZZZZZ">[0]!_p1</definedName>
    <definedName name="zzzzzz" localSheetId="0">#REF!</definedName>
    <definedName name="zzz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54" l="1"/>
  <c r="AF9" i="54"/>
  <c r="AF16" i="54"/>
  <c r="AF4" i="54"/>
  <c r="AF5" i="54"/>
  <c r="AF6" i="54"/>
  <c r="AF7" i="54"/>
  <c r="AF14" i="54"/>
  <c r="AF13" i="54"/>
  <c r="AF12" i="54"/>
  <c r="AF11" i="54"/>
  <c r="AO12" i="54"/>
  <c r="AO5" i="54"/>
  <c r="AI4" i="56" l="1"/>
  <c r="AI36" i="56" s="1"/>
  <c r="AI37" i="56" s="1"/>
  <c r="AI38" i="56" s="1"/>
  <c r="AI39" i="56" s="1"/>
  <c r="AI40" i="56" s="1"/>
  <c r="AI4" i="54"/>
  <c r="I16" i="56"/>
  <c r="AF16" i="56" s="1"/>
  <c r="AF18" i="56" s="1"/>
  <c r="AG16" i="56"/>
  <c r="AG32" i="56"/>
  <c r="AG8" i="56"/>
  <c r="AF8" i="56"/>
  <c r="AF10" i="56" s="1"/>
  <c r="AN40" i="56"/>
  <c r="AG40" i="56" s="1"/>
  <c r="AN32" i="56"/>
  <c r="AN24" i="56"/>
  <c r="AG24" i="56" s="1"/>
  <c r="AN16" i="56"/>
  <c r="AN8" i="56"/>
  <c r="AD42" i="56"/>
  <c r="AC42" i="56"/>
  <c r="AB42" i="56"/>
  <c r="AA42" i="56"/>
  <c r="Z42" i="56"/>
  <c r="Y42" i="56"/>
  <c r="X42" i="56"/>
  <c r="W42" i="56"/>
  <c r="V42" i="56"/>
  <c r="U42" i="56"/>
  <c r="T42" i="56"/>
  <c r="S42" i="56"/>
  <c r="R42" i="56"/>
  <c r="Q42" i="56"/>
  <c r="P42" i="56"/>
  <c r="O42" i="56"/>
  <c r="N42" i="56"/>
  <c r="M42" i="56"/>
  <c r="L42" i="56"/>
  <c r="K42" i="56"/>
  <c r="J42" i="56"/>
  <c r="I42" i="56"/>
  <c r="AP39" i="56"/>
  <c r="AF39" i="56"/>
  <c r="E39" i="56" a="1"/>
  <c r="E39" i="56" s="1"/>
  <c r="D39" i="56"/>
  <c r="AP38" i="56"/>
  <c r="AF38" i="56"/>
  <c r="E38" i="56" a="1"/>
  <c r="E38" i="56" s="1"/>
  <c r="D38" i="56"/>
  <c r="AP37" i="56"/>
  <c r="AO37" i="56"/>
  <c r="AF37" i="56"/>
  <c r="E37" i="56" a="1"/>
  <c r="E37" i="56" s="1"/>
  <c r="D37" i="56"/>
  <c r="AP36" i="56"/>
  <c r="AN36" i="56"/>
  <c r="AG36" i="56" s="1"/>
  <c r="AF36" i="56"/>
  <c r="E36" i="56" a="1"/>
  <c r="E36" i="56" s="1"/>
  <c r="D36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AP31" i="56"/>
  <c r="AF31" i="56"/>
  <c r="E31" i="56" a="1"/>
  <c r="E31" i="56" s="1"/>
  <c r="D31" i="56"/>
  <c r="AP30" i="56"/>
  <c r="AF30" i="56"/>
  <c r="E30" i="56" a="1"/>
  <c r="E30" i="56" s="1"/>
  <c r="D30" i="56"/>
  <c r="AP29" i="56"/>
  <c r="AO29" i="56"/>
  <c r="AF29" i="56"/>
  <c r="E29" i="56" a="1"/>
  <c r="E29" i="56" s="1"/>
  <c r="D29" i="56"/>
  <c r="AP28" i="56"/>
  <c r="AN28" i="56"/>
  <c r="AG28" i="56" s="1"/>
  <c r="AF28" i="56"/>
  <c r="E28" i="56" a="1"/>
  <c r="E28" i="56" s="1"/>
  <c r="D28" i="56"/>
  <c r="AD26" i="56"/>
  <c r="AC26" i="56"/>
  <c r="AB26" i="56"/>
  <c r="AA26" i="56"/>
  <c r="Z26" i="56"/>
  <c r="Y26" i="56"/>
  <c r="X26" i="56"/>
  <c r="W26" i="56"/>
  <c r="V26" i="56"/>
  <c r="U26" i="56"/>
  <c r="T26" i="56"/>
  <c r="S26" i="56"/>
  <c r="R26" i="56"/>
  <c r="Q26" i="56"/>
  <c r="P26" i="56"/>
  <c r="O26" i="56"/>
  <c r="N26" i="56"/>
  <c r="M26" i="56"/>
  <c r="L26" i="56"/>
  <c r="K26" i="56"/>
  <c r="J26" i="56"/>
  <c r="I26" i="56"/>
  <c r="AP23" i="56"/>
  <c r="AF23" i="56"/>
  <c r="E23" i="56" a="1"/>
  <c r="E23" i="56" s="1"/>
  <c r="D23" i="56"/>
  <c r="AP22" i="56"/>
  <c r="AF22" i="56"/>
  <c r="E22" i="56" a="1"/>
  <c r="E22" i="56" s="1"/>
  <c r="D22" i="56"/>
  <c r="AP21" i="56"/>
  <c r="AO21" i="56"/>
  <c r="AF21" i="56"/>
  <c r="E21" i="56" a="1"/>
  <c r="E21" i="56" s="1"/>
  <c r="D21" i="56"/>
  <c r="AP20" i="56"/>
  <c r="AN20" i="56"/>
  <c r="AN21" i="56" s="1"/>
  <c r="AF20" i="56"/>
  <c r="E20" i="56" a="1"/>
  <c r="E20" i="56" s="1"/>
  <c r="D20" i="56"/>
  <c r="AD18" i="56"/>
  <c r="AC18" i="56"/>
  <c r="AB18" i="56"/>
  <c r="AA18" i="56"/>
  <c r="Z18" i="56"/>
  <c r="Y18" i="56"/>
  <c r="X18" i="56"/>
  <c r="W18" i="56"/>
  <c r="V18" i="56"/>
  <c r="U18" i="56"/>
  <c r="T18" i="56"/>
  <c r="S18" i="56"/>
  <c r="R18" i="56"/>
  <c r="Q18" i="56"/>
  <c r="P18" i="56"/>
  <c r="O18" i="56"/>
  <c r="N18" i="56"/>
  <c r="M18" i="56"/>
  <c r="L18" i="56"/>
  <c r="K18" i="56"/>
  <c r="J18" i="56"/>
  <c r="I18" i="56"/>
  <c r="AP15" i="56"/>
  <c r="AF15" i="56"/>
  <c r="E15" i="56" a="1"/>
  <c r="E15" i="56" s="1"/>
  <c r="D15" i="56"/>
  <c r="AP14" i="56"/>
  <c r="AF14" i="56"/>
  <c r="E14" i="56" a="1"/>
  <c r="E14" i="56" s="1"/>
  <c r="D14" i="56"/>
  <c r="AP13" i="56"/>
  <c r="AO13" i="56"/>
  <c r="AF13" i="56"/>
  <c r="E13" i="56" a="1"/>
  <c r="E13" i="56" s="1"/>
  <c r="D13" i="56"/>
  <c r="AP12" i="56"/>
  <c r="AN12" i="56"/>
  <c r="AN13" i="56" s="1"/>
  <c r="AF12" i="56"/>
  <c r="E12" i="56" a="1"/>
  <c r="E12" i="56" s="1"/>
  <c r="D12" i="56"/>
  <c r="AD10" i="56"/>
  <c r="AC10" i="56"/>
  <c r="AB10" i="56"/>
  <c r="AA10" i="56"/>
  <c r="Z10" i="56"/>
  <c r="Y10" i="56"/>
  <c r="X10" i="56"/>
  <c r="W10" i="56"/>
  <c r="V10" i="56"/>
  <c r="U10" i="56"/>
  <c r="T10" i="56"/>
  <c r="S10" i="56"/>
  <c r="R10" i="56"/>
  <c r="Q10" i="56"/>
  <c r="P10" i="56"/>
  <c r="O10" i="56"/>
  <c r="N10" i="56"/>
  <c r="M10" i="56"/>
  <c r="L10" i="56"/>
  <c r="K10" i="56"/>
  <c r="J10" i="56"/>
  <c r="I10" i="56"/>
  <c r="AP7" i="56"/>
  <c r="AF7" i="56"/>
  <c r="E7" i="56" a="1"/>
  <c r="E7" i="56" s="1"/>
  <c r="D7" i="56"/>
  <c r="AP6" i="56"/>
  <c r="AF6" i="56"/>
  <c r="E6" i="56" a="1"/>
  <c r="E6" i="56" s="1"/>
  <c r="D6" i="56"/>
  <c r="AP5" i="56"/>
  <c r="AO5" i="56"/>
  <c r="AF5" i="56"/>
  <c r="E5" i="56" a="1"/>
  <c r="E5" i="56" s="1"/>
  <c r="D5" i="56"/>
  <c r="AP4" i="56"/>
  <c r="AN4" i="56"/>
  <c r="AN5" i="56" s="1"/>
  <c r="AF4" i="56"/>
  <c r="E4" i="56" a="1"/>
  <c r="E4" i="56" s="1"/>
  <c r="D4" i="56"/>
  <c r="J2" i="56"/>
  <c r="K2" i="56" s="1"/>
  <c r="L2" i="56" s="1"/>
  <c r="M2" i="56" s="1"/>
  <c r="N2" i="56" s="1"/>
  <c r="O2" i="56" s="1"/>
  <c r="P2" i="56" s="1"/>
  <c r="Q2" i="56" s="1"/>
  <c r="R2" i="56" s="1"/>
  <c r="S2" i="56" s="1"/>
  <c r="T2" i="56" s="1"/>
  <c r="U2" i="56" s="1"/>
  <c r="V2" i="56" s="1"/>
  <c r="W2" i="56" s="1"/>
  <c r="X2" i="56" s="1"/>
  <c r="Y2" i="56" s="1"/>
  <c r="Z2" i="56" s="1"/>
  <c r="AA2" i="56" s="1"/>
  <c r="AB2" i="56" s="1"/>
  <c r="AC2" i="56" s="1"/>
  <c r="AD2" i="56" s="1"/>
  <c r="AN11" i="54"/>
  <c r="AN12" i="54" s="1"/>
  <c r="AN13" i="54" s="1"/>
  <c r="AN14" i="54" s="1"/>
  <c r="AN4" i="54"/>
  <c r="AN5" i="54" s="1"/>
  <c r="AN6" i="54" s="1"/>
  <c r="AN7" i="54" s="1"/>
  <c r="AI5" i="56" l="1"/>
  <c r="AI6" i="56" s="1"/>
  <c r="AI7" i="56" s="1"/>
  <c r="AI8" i="56" s="1"/>
  <c r="AI12" i="56"/>
  <c r="AI13" i="56" s="1"/>
  <c r="AI14" i="56" s="1"/>
  <c r="AI15" i="56" s="1"/>
  <c r="AI16" i="56" s="1"/>
  <c r="AI20" i="56"/>
  <c r="AI21" i="56" s="1"/>
  <c r="AI22" i="56" s="1"/>
  <c r="AI23" i="56" s="1"/>
  <c r="AI24" i="56" s="1"/>
  <c r="AI28" i="56"/>
  <c r="AI29" i="56" s="1"/>
  <c r="AI30" i="56" s="1"/>
  <c r="AI31" i="56" s="1"/>
  <c r="AI32" i="56" s="1"/>
  <c r="AI11" i="54"/>
  <c r="AI12" i="54" s="1"/>
  <c r="AI13" i="54" s="1"/>
  <c r="AI14" i="54" s="1"/>
  <c r="I24" i="56"/>
  <c r="I32" i="56" s="1"/>
  <c r="I40" i="56" s="1"/>
  <c r="AF40" i="56" s="1"/>
  <c r="AF42" i="56" s="1"/>
  <c r="AH16" i="56"/>
  <c r="AH8" i="56"/>
  <c r="AH28" i="56"/>
  <c r="AN29" i="56"/>
  <c r="AH36" i="56"/>
  <c r="AN6" i="56"/>
  <c r="AG5" i="56"/>
  <c r="AH5" i="56" s="1"/>
  <c r="AJ5" i="56" s="1"/>
  <c r="AL5" i="56" s="1"/>
  <c r="AL10" i="56" s="1"/>
  <c r="AN22" i="56"/>
  <c r="AG21" i="56"/>
  <c r="AH21" i="56" s="1"/>
  <c r="AJ21" i="56" s="1"/>
  <c r="AL21" i="56" s="1"/>
  <c r="AL26" i="56" s="1"/>
  <c r="AN14" i="56"/>
  <c r="AG13" i="56"/>
  <c r="AH13" i="56" s="1"/>
  <c r="AG12" i="56"/>
  <c r="AN37" i="56"/>
  <c r="AG4" i="56"/>
  <c r="AG20" i="56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AP14" i="54"/>
  <c r="AG14" i="54"/>
  <c r="E14" i="54" a="1"/>
  <c r="E14" i="54" s="1"/>
  <c r="D14" i="54"/>
  <c r="AP13" i="54"/>
  <c r="AG13" i="54"/>
  <c r="E13" i="54" a="1"/>
  <c r="E13" i="54" s="1"/>
  <c r="D13" i="54"/>
  <c r="AP12" i="54"/>
  <c r="AG12" i="54"/>
  <c r="AH12" i="54" s="1"/>
  <c r="E12" i="54" a="1"/>
  <c r="E12" i="54" s="1"/>
  <c r="D12" i="54"/>
  <c r="AP11" i="54"/>
  <c r="AG11" i="54"/>
  <c r="E11" i="54" a="1"/>
  <c r="E11" i="54" s="1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AP7" i="54"/>
  <c r="AG7" i="54"/>
  <c r="E7" i="54" a="1"/>
  <c r="E7" i="54" s="1"/>
  <c r="D7" i="54"/>
  <c r="AP6" i="54"/>
  <c r="AG6" i="54"/>
  <c r="E6" i="54" a="1"/>
  <c r="E6" i="54" s="1"/>
  <c r="D6" i="54"/>
  <c r="AP5" i="54"/>
  <c r="E5" i="54" a="1"/>
  <c r="E5" i="54" s="1"/>
  <c r="D5" i="54"/>
  <c r="AP4" i="54"/>
  <c r="AG4" i="54"/>
  <c r="AI5" i="54"/>
  <c r="AI6" i="54" s="1"/>
  <c r="AI7" i="54" s="1"/>
  <c r="E4" i="54" a="1"/>
  <c r="E4" i="54" s="1"/>
  <c r="D4" i="54"/>
  <c r="J2" i="54"/>
  <c r="K2" i="54" s="1"/>
  <c r="L2" i="54" s="1"/>
  <c r="M2" i="54" s="1"/>
  <c r="N2" i="54" s="1"/>
  <c r="O2" i="54" s="1"/>
  <c r="P2" i="54" s="1"/>
  <c r="Q2" i="54" s="1"/>
  <c r="R2" i="54" s="1"/>
  <c r="S2" i="54" s="1"/>
  <c r="T2" i="54" s="1"/>
  <c r="U2" i="54" s="1"/>
  <c r="V2" i="54" s="1"/>
  <c r="W2" i="54" s="1"/>
  <c r="X2" i="54" s="1"/>
  <c r="Y2" i="54" s="1"/>
  <c r="Z2" i="54" s="1"/>
  <c r="AA2" i="54" s="1"/>
  <c r="AB2" i="54" s="1"/>
  <c r="AC2" i="54" s="1"/>
  <c r="AD2" i="54" s="1"/>
  <c r="AI15" i="51"/>
  <c r="AI11" i="51"/>
  <c r="G7" i="50"/>
  <c r="F10" i="39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AD17" i="52"/>
  <c r="AC17" i="52"/>
  <c r="AB17" i="52"/>
  <c r="AA17" i="52"/>
  <c r="Z17" i="52"/>
  <c r="Y17" i="52"/>
  <c r="X17" i="52"/>
  <c r="W17" i="52"/>
  <c r="V17" i="52"/>
  <c r="U17" i="52"/>
  <c r="T17" i="52"/>
  <c r="S17" i="52"/>
  <c r="R17" i="52"/>
  <c r="Q17" i="52"/>
  <c r="P17" i="52"/>
  <c r="O17" i="52"/>
  <c r="N17" i="52"/>
  <c r="M17" i="52"/>
  <c r="L17" i="52"/>
  <c r="K17" i="52"/>
  <c r="J17" i="52"/>
  <c r="I17" i="52"/>
  <c r="AF17" i="51"/>
  <c r="AF17" i="52"/>
  <c r="AF17" i="53"/>
  <c r="AD17" i="53"/>
  <c r="AC17" i="53"/>
  <c r="AB17" i="53"/>
  <c r="AA17" i="53"/>
  <c r="Z17" i="53"/>
  <c r="Y17" i="53"/>
  <c r="X17" i="53"/>
  <c r="W17" i="53"/>
  <c r="V17" i="53"/>
  <c r="U17" i="53"/>
  <c r="T17" i="53"/>
  <c r="S17" i="53"/>
  <c r="R17" i="53"/>
  <c r="Q17" i="53"/>
  <c r="P17" i="53"/>
  <c r="O17" i="53"/>
  <c r="N17" i="53"/>
  <c r="M17" i="53"/>
  <c r="L17" i="53"/>
  <c r="K17" i="53"/>
  <c r="J17" i="53"/>
  <c r="I17" i="53"/>
  <c r="J15" i="51"/>
  <c r="K15" i="51" s="1"/>
  <c r="L15" i="51" s="1"/>
  <c r="M15" i="51" s="1"/>
  <c r="N15" i="51" s="1"/>
  <c r="O15" i="51" s="1"/>
  <c r="P15" i="51" s="1"/>
  <c r="Q15" i="51" s="1"/>
  <c r="R15" i="51" s="1"/>
  <c r="S15" i="51" s="1"/>
  <c r="T15" i="51" s="1"/>
  <c r="U15" i="51" s="1"/>
  <c r="V15" i="51" s="1"/>
  <c r="W15" i="51" s="1"/>
  <c r="X15" i="51" s="1"/>
  <c r="Y15" i="51" s="1"/>
  <c r="Z15" i="51" s="1"/>
  <c r="AA15" i="51" s="1"/>
  <c r="AB15" i="51" s="1"/>
  <c r="AC15" i="51" s="1"/>
  <c r="AD15" i="51" s="1"/>
  <c r="J15" i="52"/>
  <c r="K15" i="52" s="1"/>
  <c r="L15" i="52" s="1"/>
  <c r="M15" i="52" s="1"/>
  <c r="N15" i="52" s="1"/>
  <c r="O15" i="52" s="1"/>
  <c r="P15" i="52" s="1"/>
  <c r="Q15" i="52" s="1"/>
  <c r="R15" i="52" s="1"/>
  <c r="S15" i="52" s="1"/>
  <c r="T15" i="52" s="1"/>
  <c r="U15" i="52" s="1"/>
  <c r="V15" i="52" s="1"/>
  <c r="W15" i="52" s="1"/>
  <c r="X15" i="52" s="1"/>
  <c r="Y15" i="52" s="1"/>
  <c r="Z15" i="52" s="1"/>
  <c r="AA15" i="52" s="1"/>
  <c r="AB15" i="52" s="1"/>
  <c r="AC15" i="52" s="1"/>
  <c r="AD15" i="52" s="1"/>
  <c r="J15" i="53"/>
  <c r="K15" i="53" s="1"/>
  <c r="L15" i="53" s="1"/>
  <c r="M15" i="53" s="1"/>
  <c r="N15" i="53" s="1"/>
  <c r="O15" i="53" s="1"/>
  <c r="P15" i="53" s="1"/>
  <c r="Q15" i="53" s="1"/>
  <c r="R15" i="53" s="1"/>
  <c r="S15" i="53" s="1"/>
  <c r="T15" i="53" s="1"/>
  <c r="U15" i="53" s="1"/>
  <c r="V15" i="53" s="1"/>
  <c r="W15" i="53" s="1"/>
  <c r="X15" i="53" s="1"/>
  <c r="Y15" i="53" s="1"/>
  <c r="Z15" i="53" s="1"/>
  <c r="AA15" i="53" s="1"/>
  <c r="AB15" i="53" s="1"/>
  <c r="AC15" i="53" s="1"/>
  <c r="AD15" i="53" s="1"/>
  <c r="AN5" i="52"/>
  <c r="AN5" i="53"/>
  <c r="AO5" i="53"/>
  <c r="AO5" i="52"/>
  <c r="AO5" i="51"/>
  <c r="AG26" i="56" l="1"/>
  <c r="AG18" i="56"/>
  <c r="AH14" i="54"/>
  <c r="AJ14" i="54" s="1"/>
  <c r="AH7" i="54"/>
  <c r="AH9" i="54" s="1"/>
  <c r="AH13" i="54"/>
  <c r="AJ13" i="54" s="1"/>
  <c r="AH6" i="54"/>
  <c r="AJ6" i="54" s="1"/>
  <c r="AJ13" i="56"/>
  <c r="AL13" i="56" s="1"/>
  <c r="AL18" i="56" s="1"/>
  <c r="AJ28" i="56"/>
  <c r="AJ16" i="56"/>
  <c r="AH18" i="56"/>
  <c r="AF24" i="56"/>
  <c r="AF26" i="56" s="1"/>
  <c r="AF32" i="56"/>
  <c r="AF34" i="56" s="1"/>
  <c r="AH24" i="56"/>
  <c r="AH40" i="56"/>
  <c r="AJ40" i="56" s="1"/>
  <c r="AJ8" i="56"/>
  <c r="AN30" i="56"/>
  <c r="AG29" i="56"/>
  <c r="AH20" i="56"/>
  <c r="AG22" i="56"/>
  <c r="AH22" i="56" s="1"/>
  <c r="AJ22" i="56" s="1"/>
  <c r="AN23" i="56"/>
  <c r="AG23" i="56" s="1"/>
  <c r="AH23" i="56" s="1"/>
  <c r="AJ23" i="56" s="1"/>
  <c r="AH4" i="56"/>
  <c r="AH10" i="56" s="1"/>
  <c r="AN38" i="56"/>
  <c r="AG37" i="56"/>
  <c r="AG6" i="56"/>
  <c r="AH6" i="56" s="1"/>
  <c r="AJ6" i="56" s="1"/>
  <c r="AN7" i="56"/>
  <c r="AG7" i="56" s="1"/>
  <c r="AH7" i="56" s="1"/>
  <c r="AJ7" i="56" s="1"/>
  <c r="AJ36" i="56"/>
  <c r="AG14" i="56"/>
  <c r="AH14" i="56" s="1"/>
  <c r="AJ14" i="56" s="1"/>
  <c r="AN15" i="56"/>
  <c r="AG15" i="56" s="1"/>
  <c r="AH15" i="56" s="1"/>
  <c r="AJ15" i="56" s="1"/>
  <c r="AH12" i="56"/>
  <c r="AJ12" i="54"/>
  <c r="AL12" i="54" s="1"/>
  <c r="AL16" i="54" s="1"/>
  <c r="AG16" i="54"/>
  <c r="AH11" i="54"/>
  <c r="AG5" i="54"/>
  <c r="AH5" i="54" s="1"/>
  <c r="AJ5" i="54" s="1"/>
  <c r="AL5" i="54" s="1"/>
  <c r="AL9" i="54" s="1"/>
  <c r="AH4" i="54"/>
  <c r="AN11" i="52"/>
  <c r="AN11" i="53"/>
  <c r="AN15" i="52"/>
  <c r="AN7" i="52"/>
  <c r="AN6" i="52"/>
  <c r="AN4" i="52"/>
  <c r="AL19" i="54" l="1"/>
  <c r="AJ7" i="54"/>
  <c r="AH16" i="54"/>
  <c r="AH19" i="54" s="1"/>
  <c r="AG34" i="56"/>
  <c r="AG42" i="56"/>
  <c r="AH26" i="56"/>
  <c r="AH32" i="56"/>
  <c r="AJ32" i="56" s="1"/>
  <c r="AJ24" i="56"/>
  <c r="AG10" i="56"/>
  <c r="AH29" i="56"/>
  <c r="AG30" i="56"/>
  <c r="AH30" i="56" s="1"/>
  <c r="AJ30" i="56" s="1"/>
  <c r="AN31" i="56"/>
  <c r="AG31" i="56" s="1"/>
  <c r="AH31" i="56" s="1"/>
  <c r="AJ31" i="56" s="1"/>
  <c r="AH37" i="56"/>
  <c r="AH42" i="56" s="1"/>
  <c r="AJ12" i="56"/>
  <c r="AJ18" i="56" s="1"/>
  <c r="AG38" i="56"/>
  <c r="AH38" i="56" s="1"/>
  <c r="AJ38" i="56" s="1"/>
  <c r="AN39" i="56"/>
  <c r="AG39" i="56" s="1"/>
  <c r="AH39" i="56" s="1"/>
  <c r="AJ39" i="56" s="1"/>
  <c r="AJ4" i="56"/>
  <c r="AJ10" i="56" s="1"/>
  <c r="AJ20" i="56"/>
  <c r="AG9" i="54"/>
  <c r="AJ11" i="54"/>
  <c r="AJ16" i="54" s="1"/>
  <c r="AJ4" i="54"/>
  <c r="AB19" i="53"/>
  <c r="T19" i="53"/>
  <c r="L19" i="53"/>
  <c r="AP15" i="53"/>
  <c r="AG15" i="53"/>
  <c r="AF15" i="53"/>
  <c r="E15" i="53" a="1"/>
  <c r="E15" i="53" s="1"/>
  <c r="AP11" i="53"/>
  <c r="AO11" i="53"/>
  <c r="AG11" i="53"/>
  <c r="AF11" i="53"/>
  <c r="AF13" i="53" s="1"/>
  <c r="E11" i="53" a="1"/>
  <c r="E11" i="53" s="1"/>
  <c r="AD9" i="53"/>
  <c r="AD19" i="53" s="1"/>
  <c r="AC9" i="53"/>
  <c r="AC19" i="53" s="1"/>
  <c r="AB9" i="53"/>
  <c r="AA9" i="53"/>
  <c r="AA19" i="53" s="1"/>
  <c r="Z9" i="53"/>
  <c r="Z19" i="53" s="1"/>
  <c r="Y9" i="53"/>
  <c r="Y19" i="53" s="1"/>
  <c r="X9" i="53"/>
  <c r="X19" i="53" s="1"/>
  <c r="W9" i="53"/>
  <c r="W19" i="53" s="1"/>
  <c r="V9" i="53"/>
  <c r="V19" i="53" s="1"/>
  <c r="U9" i="53"/>
  <c r="U19" i="53" s="1"/>
  <c r="T9" i="53"/>
  <c r="S9" i="53"/>
  <c r="S19" i="53" s="1"/>
  <c r="R9" i="53"/>
  <c r="R19" i="53" s="1"/>
  <c r="Q9" i="53"/>
  <c r="Q19" i="53" s="1"/>
  <c r="P9" i="53"/>
  <c r="P19" i="53" s="1"/>
  <c r="O9" i="53"/>
  <c r="O19" i="53" s="1"/>
  <c r="N9" i="53"/>
  <c r="N19" i="53" s="1"/>
  <c r="M9" i="53"/>
  <c r="M19" i="53" s="1"/>
  <c r="L9" i="53"/>
  <c r="K9" i="53"/>
  <c r="K19" i="53" s="1"/>
  <c r="J9" i="53"/>
  <c r="J19" i="53" s="1"/>
  <c r="I9" i="53"/>
  <c r="I19" i="53" s="1"/>
  <c r="AP7" i="53"/>
  <c r="AG7" i="53"/>
  <c r="AH7" i="53" s="1"/>
  <c r="AF7" i="53"/>
  <c r="E7" i="53" a="1"/>
  <c r="E7" i="53" s="1"/>
  <c r="D7" i="53"/>
  <c r="AP6" i="53"/>
  <c r="AG6" i="53"/>
  <c r="AH6" i="53" s="1"/>
  <c r="AF6" i="53"/>
  <c r="E6" i="53" a="1"/>
  <c r="E6" i="53" s="1"/>
  <c r="D6" i="53"/>
  <c r="AP5" i="53"/>
  <c r="AG5" i="53"/>
  <c r="AH5" i="53" s="1"/>
  <c r="AF5" i="53"/>
  <c r="E5" i="53" a="1"/>
  <c r="E5" i="53" s="1"/>
  <c r="D5" i="53"/>
  <c r="AP4" i="53"/>
  <c r="AG4" i="53"/>
  <c r="AI4" i="53"/>
  <c r="AI5" i="53" s="1"/>
  <c r="AI6" i="53" s="1"/>
  <c r="AF4" i="53"/>
  <c r="AF9" i="53" s="1"/>
  <c r="E4" i="53" a="1"/>
  <c r="E4" i="53" s="1"/>
  <c r="D4" i="53"/>
  <c r="J2" i="53"/>
  <c r="K2" i="53" s="1"/>
  <c r="L2" i="53" s="1"/>
  <c r="M2" i="53" s="1"/>
  <c r="N2" i="53" s="1"/>
  <c r="O2" i="53" s="1"/>
  <c r="P2" i="53" s="1"/>
  <c r="Q2" i="53" s="1"/>
  <c r="R2" i="53" s="1"/>
  <c r="S2" i="53" s="1"/>
  <c r="T2" i="53" s="1"/>
  <c r="U2" i="53" s="1"/>
  <c r="V2" i="53" s="1"/>
  <c r="W2" i="53" s="1"/>
  <c r="X2" i="53" s="1"/>
  <c r="Y2" i="53" s="1"/>
  <c r="Z2" i="53" s="1"/>
  <c r="AA2" i="53" s="1"/>
  <c r="AB2" i="53" s="1"/>
  <c r="AC2" i="53" s="1"/>
  <c r="AD2" i="53" s="1"/>
  <c r="AC19" i="52"/>
  <c r="AB19" i="52"/>
  <c r="U19" i="52"/>
  <c r="T19" i="52"/>
  <c r="M19" i="52"/>
  <c r="L19" i="52"/>
  <c r="AP15" i="52"/>
  <c r="AG15" i="52"/>
  <c r="AF15" i="52"/>
  <c r="E15" i="52" a="1"/>
  <c r="E15" i="52" s="1"/>
  <c r="AP11" i="52"/>
  <c r="AO11" i="52"/>
  <c r="AG11" i="52"/>
  <c r="AF11" i="52"/>
  <c r="AF13" i="52" s="1"/>
  <c r="E11" i="52" a="1"/>
  <c r="E11" i="52" s="1"/>
  <c r="AD9" i="52"/>
  <c r="AD19" i="52" s="1"/>
  <c r="AC9" i="52"/>
  <c r="AB9" i="52"/>
  <c r="AA9" i="52"/>
  <c r="AA19" i="52" s="1"/>
  <c r="Z9" i="52"/>
  <c r="Z19" i="52" s="1"/>
  <c r="Y9" i="52"/>
  <c r="Y19" i="52" s="1"/>
  <c r="X9" i="52"/>
  <c r="X19" i="52" s="1"/>
  <c r="W9" i="52"/>
  <c r="W19" i="52" s="1"/>
  <c r="V9" i="52"/>
  <c r="V19" i="52" s="1"/>
  <c r="U9" i="52"/>
  <c r="T9" i="52"/>
  <c r="S9" i="52"/>
  <c r="S19" i="52" s="1"/>
  <c r="R9" i="52"/>
  <c r="R19" i="52" s="1"/>
  <c r="Q9" i="52"/>
  <c r="Q19" i="52" s="1"/>
  <c r="P9" i="52"/>
  <c r="P19" i="52" s="1"/>
  <c r="O9" i="52"/>
  <c r="O19" i="52" s="1"/>
  <c r="N9" i="52"/>
  <c r="N19" i="52" s="1"/>
  <c r="M9" i="52"/>
  <c r="L9" i="52"/>
  <c r="K9" i="52"/>
  <c r="K19" i="52" s="1"/>
  <c r="J9" i="52"/>
  <c r="J19" i="52" s="1"/>
  <c r="I9" i="52"/>
  <c r="I19" i="52" s="1"/>
  <c r="AP7" i="52"/>
  <c r="AG7" i="52"/>
  <c r="AH7" i="52" s="1"/>
  <c r="AF7" i="52"/>
  <c r="E7" i="52" a="1"/>
  <c r="E7" i="52" s="1"/>
  <c r="D7" i="52"/>
  <c r="AP6" i="52"/>
  <c r="AH6" i="52"/>
  <c r="AG6" i="52"/>
  <c r="AF6" i="52"/>
  <c r="E6" i="52" a="1"/>
  <c r="E6" i="52" s="1"/>
  <c r="D6" i="52"/>
  <c r="AP5" i="52"/>
  <c r="AG5" i="52"/>
  <c r="AH5" i="52" s="1"/>
  <c r="AF5" i="52"/>
  <c r="E5" i="52" a="1"/>
  <c r="E5" i="52" s="1"/>
  <c r="D5" i="52"/>
  <c r="AP4" i="52"/>
  <c r="AG4" i="52"/>
  <c r="AI4" i="52"/>
  <c r="AI5" i="52" s="1"/>
  <c r="AI6" i="52" s="1"/>
  <c r="AF4" i="52"/>
  <c r="AF9" i="52" s="1"/>
  <c r="AF19" i="52" s="1"/>
  <c r="E4" i="52" a="1"/>
  <c r="E4" i="52" s="1"/>
  <c r="D4" i="52"/>
  <c r="J2" i="52"/>
  <c r="K2" i="52" s="1"/>
  <c r="L2" i="52" s="1"/>
  <c r="M2" i="52" s="1"/>
  <c r="N2" i="52" s="1"/>
  <c r="O2" i="52" s="1"/>
  <c r="P2" i="52" s="1"/>
  <c r="Q2" i="52" s="1"/>
  <c r="R2" i="52" s="1"/>
  <c r="S2" i="52" s="1"/>
  <c r="T2" i="52" s="1"/>
  <c r="U2" i="52" s="1"/>
  <c r="V2" i="52" s="1"/>
  <c r="W2" i="52" s="1"/>
  <c r="X2" i="52" s="1"/>
  <c r="Y2" i="52" s="1"/>
  <c r="Z2" i="52" s="1"/>
  <c r="AA2" i="52" s="1"/>
  <c r="AB2" i="52" s="1"/>
  <c r="AC2" i="52" s="1"/>
  <c r="AD2" i="52" s="1"/>
  <c r="J50" i="48"/>
  <c r="AN5" i="51" s="1"/>
  <c r="AN4" i="51"/>
  <c r="AN15" i="51"/>
  <c r="AJ9" i="54" l="1"/>
  <c r="AJ19" i="54"/>
  <c r="AJ26" i="56"/>
  <c r="AH34" i="56"/>
  <c r="AJ29" i="56"/>
  <c r="AJ34" i="56" s="1"/>
  <c r="AJ37" i="56"/>
  <c r="AJ42" i="56" s="1"/>
  <c r="AJ5" i="52"/>
  <c r="AL5" i="52" s="1"/>
  <c r="AL9" i="52" s="1"/>
  <c r="AJ5" i="53"/>
  <c r="AL5" i="53" s="1"/>
  <c r="AL9" i="53" s="1"/>
  <c r="AJ6" i="52"/>
  <c r="AH15" i="52"/>
  <c r="AH17" i="52" s="1"/>
  <c r="AH15" i="53"/>
  <c r="AH17" i="53" s="1"/>
  <c r="AH4" i="53"/>
  <c r="AG9" i="53"/>
  <c r="AG13" i="53"/>
  <c r="AH11" i="53"/>
  <c r="AF19" i="53"/>
  <c r="AI7" i="53"/>
  <c r="AI11" i="53" s="1"/>
  <c r="AI15" i="53"/>
  <c r="AJ6" i="53"/>
  <c r="AI7" i="52"/>
  <c r="AI11" i="52" s="1"/>
  <c r="AI15" i="52"/>
  <c r="AJ15" i="52" s="1"/>
  <c r="AJ17" i="52" s="1"/>
  <c r="AH4" i="52"/>
  <c r="AG9" i="52"/>
  <c r="AH11" i="52"/>
  <c r="AG13" i="52"/>
  <c r="AH44" i="56" l="1"/>
  <c r="AL29" i="56"/>
  <c r="AL34" i="56" s="1"/>
  <c r="AL37" i="56"/>
  <c r="AL42" i="56" s="1"/>
  <c r="AJ44" i="56"/>
  <c r="AJ7" i="53"/>
  <c r="AJ15" i="53"/>
  <c r="AJ17" i="53" s="1"/>
  <c r="AG19" i="52"/>
  <c r="AG19" i="53"/>
  <c r="AJ11" i="53"/>
  <c r="AH13" i="53"/>
  <c r="AJ4" i="53"/>
  <c r="AH9" i="53"/>
  <c r="AH19" i="53" s="1"/>
  <c r="AH13" i="52"/>
  <c r="AJ11" i="52"/>
  <c r="AJ4" i="52"/>
  <c r="AH9" i="52"/>
  <c r="AJ7" i="52"/>
  <c r="AL44" i="56" l="1"/>
  <c r="AJ9" i="53"/>
  <c r="AL11" i="53"/>
  <c r="AL13" i="53" s="1"/>
  <c r="AL19" i="53" s="1"/>
  <c r="AJ13" i="53"/>
  <c r="AJ9" i="52"/>
  <c r="AH19" i="52"/>
  <c r="AL11" i="52"/>
  <c r="AL13" i="52" s="1"/>
  <c r="AL19" i="52" s="1"/>
  <c r="AJ13" i="52"/>
  <c r="AJ19" i="53" l="1"/>
  <c r="AJ19" i="52"/>
  <c r="J49" i="48" l="1"/>
  <c r="AN11" i="51" s="1"/>
  <c r="E15" i="39"/>
  <c r="D15" i="39"/>
  <c r="C15" i="39"/>
  <c r="E14" i="39"/>
  <c r="D14" i="39"/>
  <c r="C14" i="39"/>
  <c r="E12" i="39"/>
  <c r="D12" i="39"/>
  <c r="C12" i="39"/>
  <c r="E10" i="39"/>
  <c r="D10" i="39"/>
  <c r="C10" i="39"/>
  <c r="AD9" i="51" l="1"/>
  <c r="AD19" i="51" s="1"/>
  <c r="AC9" i="51"/>
  <c r="AC19" i="51" s="1"/>
  <c r="AB9" i="51"/>
  <c r="AB19" i="51" s="1"/>
  <c r="AA9" i="51"/>
  <c r="AA19" i="51" s="1"/>
  <c r="Z9" i="51"/>
  <c r="Z19" i="51" s="1"/>
  <c r="Y9" i="51"/>
  <c r="Y19" i="51" s="1"/>
  <c r="X9" i="51"/>
  <c r="X19" i="51" s="1"/>
  <c r="W9" i="51"/>
  <c r="W19" i="51" s="1"/>
  <c r="V9" i="51"/>
  <c r="V19" i="51" s="1"/>
  <c r="U9" i="51"/>
  <c r="U19" i="51" s="1"/>
  <c r="T9" i="51"/>
  <c r="T19" i="51" s="1"/>
  <c r="S9" i="51"/>
  <c r="S19" i="51" s="1"/>
  <c r="R9" i="51"/>
  <c r="R19" i="51" s="1"/>
  <c r="Q9" i="51"/>
  <c r="Q19" i="51" s="1"/>
  <c r="P9" i="51"/>
  <c r="P19" i="51" s="1"/>
  <c r="O9" i="51"/>
  <c r="O19" i="51" s="1"/>
  <c r="N9" i="51"/>
  <c r="N19" i="51" s="1"/>
  <c r="M9" i="51"/>
  <c r="M19" i="51" s="1"/>
  <c r="L9" i="51"/>
  <c r="L19" i="51" s="1"/>
  <c r="K9" i="51"/>
  <c r="K19" i="51" s="1"/>
  <c r="J9" i="51"/>
  <c r="J19" i="51" s="1"/>
  <c r="I9" i="51"/>
  <c r="I19" i="51" s="1"/>
  <c r="AO11" i="51" l="1"/>
  <c r="J34" i="48"/>
  <c r="D5" i="51" l="1"/>
  <c r="D6" i="51"/>
  <c r="D7" i="51"/>
  <c r="E5" i="51" a="1"/>
  <c r="E5" i="51" s="1"/>
  <c r="E6" i="51" a="1"/>
  <c r="E6" i="51" s="1"/>
  <c r="E7" i="51" a="1"/>
  <c r="E7" i="51" s="1"/>
  <c r="E11" i="51" a="1"/>
  <c r="E11" i="51" s="1"/>
  <c r="AP11" i="51"/>
  <c r="AG11" i="51" s="1"/>
  <c r="AG13" i="51" s="1"/>
  <c r="AF11" i="51"/>
  <c r="AF13" i="51" s="1"/>
  <c r="AP6" i="51"/>
  <c r="AG6" i="51" s="1"/>
  <c r="AF6" i="51"/>
  <c r="E15" i="51" a="1"/>
  <c r="E15" i="51" s="1"/>
  <c r="AF15" i="51"/>
  <c r="AP15" i="51"/>
  <c r="AP7" i="51"/>
  <c r="AG7" i="51" s="1"/>
  <c r="AF7" i="51"/>
  <c r="J2" i="51"/>
  <c r="K2" i="51" s="1"/>
  <c r="L2" i="51" s="1"/>
  <c r="M2" i="51" s="1"/>
  <c r="N2" i="51" s="1"/>
  <c r="O2" i="51" s="1"/>
  <c r="P2" i="51" s="1"/>
  <c r="Q2" i="51" s="1"/>
  <c r="R2" i="51" s="1"/>
  <c r="S2" i="51" s="1"/>
  <c r="T2" i="51" s="1"/>
  <c r="U2" i="51" s="1"/>
  <c r="V2" i="51" s="1"/>
  <c r="W2" i="51" s="1"/>
  <c r="X2" i="51" s="1"/>
  <c r="Y2" i="51" s="1"/>
  <c r="Z2" i="51" s="1"/>
  <c r="AA2" i="51" s="1"/>
  <c r="AB2" i="51" s="1"/>
  <c r="AC2" i="51" s="1"/>
  <c r="AD2" i="51" s="1"/>
  <c r="J42" i="48"/>
  <c r="J41" i="48"/>
  <c r="J40" i="48"/>
  <c r="J39" i="48"/>
  <c r="J38" i="48"/>
  <c r="J37" i="48"/>
  <c r="J36" i="48"/>
  <c r="J35" i="48"/>
  <c r="J32" i="48"/>
  <c r="J31" i="48"/>
  <c r="J30" i="48"/>
  <c r="J29" i="48"/>
  <c r="J28" i="48"/>
  <c r="J27" i="48"/>
  <c r="J26" i="48"/>
  <c r="J25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11" i="48"/>
  <c r="J10" i="48"/>
  <c r="J9" i="48"/>
  <c r="AH6" i="51" l="1"/>
  <c r="AH7" i="51"/>
  <c r="AG15" i="51"/>
  <c r="AH15" i="51" s="1"/>
  <c r="AH17" i="51" s="1"/>
  <c r="E9" i="50" s="1"/>
  <c r="G9" i="50" s="1"/>
  <c r="AH11" i="51"/>
  <c r="AH13" i="51" s="1"/>
  <c r="E8" i="50" s="1"/>
  <c r="G8" i="50" s="1"/>
  <c r="AI4" i="51"/>
  <c r="AI5" i="51" s="1"/>
  <c r="AI6" i="51" s="1"/>
  <c r="AI7" i="51" s="1"/>
  <c r="E4" i="51" a="1"/>
  <c r="E4" i="51" s="1"/>
  <c r="AP5" i="51"/>
  <c r="AG5" i="51" s="1"/>
  <c r="AF5" i="51"/>
  <c r="AF4" i="51"/>
  <c r="AF9" i="51" l="1"/>
  <c r="AF19" i="51" s="1"/>
  <c r="AJ7" i="51"/>
  <c r="AJ11" i="51"/>
  <c r="AL11" i="51" s="1"/>
  <c r="AJ15" i="51"/>
  <c r="AJ17" i="51" s="1"/>
  <c r="AJ6" i="51"/>
  <c r="AH5" i="51"/>
  <c r="AJ5" i="51" s="1"/>
  <c r="AL5" i="51" s="1"/>
  <c r="AL9" i="51" l="1"/>
  <c r="AL13" i="51"/>
  <c r="AJ13" i="51"/>
  <c r="AP4" i="51"/>
  <c r="AG4" i="51" s="1"/>
  <c r="D4" i="51"/>
  <c r="AL19" i="51" l="1"/>
  <c r="AG9" i="51"/>
  <c r="AG19" i="51" s="1"/>
  <c r="AH4" i="51"/>
  <c r="AH9" i="51" s="1"/>
  <c r="E7" i="50" s="1"/>
  <c r="AH19" i="51" l="1"/>
  <c r="AJ4" i="51"/>
  <c r="G10" i="50" l="1"/>
  <c r="E10" i="50"/>
  <c r="AJ9" i="51"/>
  <c r="J47" i="48"/>
  <c r="J46" i="48"/>
  <c r="J45" i="48"/>
  <c r="J44" i="48"/>
  <c r="AJ19" i="51" l="1"/>
  <c r="E13" i="50"/>
  <c r="F14" i="39"/>
  <c r="F12" i="39"/>
  <c r="F15" i="39"/>
  <c r="E14" i="5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<sst xmlns="http://schemas.openxmlformats.org/spreadsheetml/2006/main" count="605" uniqueCount="231">
  <si>
    <t>ENTREGA</t>
  </si>
  <si>
    <t>TOTAL</t>
  </si>
  <si>
    <t>INS</t>
  </si>
  <si>
    <t>VALOR UNIT. TABELA</t>
  </si>
  <si>
    <t>TOTAL R$ TABELA</t>
  </si>
  <si>
    <t>TOTAL R$ NEGOCIADO</t>
  </si>
  <si>
    <t>DESC.</t>
  </si>
  <si>
    <t>JORNAL DA RECORD</t>
  </si>
  <si>
    <t>FALA BRASIL</t>
  </si>
  <si>
    <t>CINE AVENTURA</t>
  </si>
  <si>
    <t>DOMINGO ESPETACULAR</t>
  </si>
  <si>
    <t>TABELA DE PREÇOS</t>
  </si>
  <si>
    <t>DIA</t>
  </si>
  <si>
    <t>HORA</t>
  </si>
  <si>
    <t>GÊNERO</t>
  </si>
  <si>
    <t>PROGRAMA</t>
  </si>
  <si>
    <t>COEF. CONV. 15"</t>
  </si>
  <si>
    <t>INÍCIO</t>
  </si>
  <si>
    <t>FIM</t>
  </si>
  <si>
    <t>SEG/SEX</t>
  </si>
  <si>
    <t>08H40</t>
  </si>
  <si>
    <t>REPORTAGEM</t>
  </si>
  <si>
    <t>RJAR</t>
  </si>
  <si>
    <t>10H00</t>
  </si>
  <si>
    <t>JORNALISMO</t>
  </si>
  <si>
    <t>FALA</t>
  </si>
  <si>
    <t>11H50</t>
  </si>
  <si>
    <t>SHOW</t>
  </si>
  <si>
    <t>HDIA</t>
  </si>
  <si>
    <t>HOJE EM DIA</t>
  </si>
  <si>
    <t>15H30</t>
  </si>
  <si>
    <t>BALG</t>
  </si>
  <si>
    <t>BALANÇO GERAL RJ</t>
  </si>
  <si>
    <t>16H30</t>
  </si>
  <si>
    <t>NOVELA</t>
  </si>
  <si>
    <t>NVTD</t>
  </si>
  <si>
    <t>18H00</t>
  </si>
  <si>
    <t>CIAL</t>
  </si>
  <si>
    <t>CIDADE ALERTA</t>
  </si>
  <si>
    <t>19H55</t>
  </si>
  <si>
    <t>CARJ</t>
  </si>
  <si>
    <t>21H00</t>
  </si>
  <si>
    <t>JREC</t>
  </si>
  <si>
    <t>NOVE</t>
  </si>
  <si>
    <t>NV22</t>
  </si>
  <si>
    <t>SÉRIE</t>
  </si>
  <si>
    <t>FILME</t>
  </si>
  <si>
    <t>STSA</t>
  </si>
  <si>
    <t>SUPER TELA</t>
  </si>
  <si>
    <t>SPRE</t>
  </si>
  <si>
    <t>SÉRIE PREMIUM</t>
  </si>
  <si>
    <t>SÁB</t>
  </si>
  <si>
    <t>07H00</t>
  </si>
  <si>
    <t>BRAS</t>
  </si>
  <si>
    <t>12H00</t>
  </si>
  <si>
    <t>FBES</t>
  </si>
  <si>
    <t>FALA BRASIL - Ed. de Sábado</t>
  </si>
  <si>
    <t>13H00</t>
  </si>
  <si>
    <t>15H00</t>
  </si>
  <si>
    <t>17H00</t>
  </si>
  <si>
    <t>19H45</t>
  </si>
  <si>
    <t>CAES</t>
  </si>
  <si>
    <t>CIDADE ALERTA - Ed. de Sábado</t>
  </si>
  <si>
    <t>JRES</t>
  </si>
  <si>
    <t>JORNAL DA RECORD - Ed. de Sábado</t>
  </si>
  <si>
    <t>23H00</t>
  </si>
  <si>
    <t>DOM</t>
  </si>
  <si>
    <t>DOES</t>
  </si>
  <si>
    <t>Observações: (*) Consultar a programação local. (1) Exibido em Campos</t>
  </si>
  <si>
    <t>REF COM. 30"</t>
  </si>
  <si>
    <t>CONV.</t>
  </si>
  <si>
    <t>PROGRAMAS</t>
  </si>
  <si>
    <t>DAC</t>
  </si>
  <si>
    <t>SIMULAÇÃO DE MÍDIA</t>
  </si>
  <si>
    <t>ITEM</t>
  </si>
  <si>
    <t>Total de inserções</t>
  </si>
  <si>
    <t>GRP/ TRP (%)</t>
  </si>
  <si>
    <t xml:space="preserve">Cobertura % </t>
  </si>
  <si>
    <t>Frequência Média</t>
  </si>
  <si>
    <t>Universos/ Target¹</t>
  </si>
  <si>
    <t>Fonte: Kantar IBOPE Media - INSTAR PLANNING - RIO DE JANEIRO - MARÇO E ABRIL 2023</t>
  </si>
  <si>
    <t>ROTATIVO</t>
  </si>
  <si>
    <t>06H30</t>
  </si>
  <si>
    <t>07H35</t>
  </si>
  <si>
    <t>RJ ESTADO
PREÇO 30"</t>
  </si>
  <si>
    <t>CAMPOS
PREÇO 30"</t>
  </si>
  <si>
    <t>RIO DE JANEIRO
PREÇO 30"</t>
  </si>
  <si>
    <t>CÓD.</t>
  </si>
  <si>
    <t>PREÇOS REFERENTES A COMERCIAIS DE 30”.</t>
  </si>
  <si>
    <t>FORMATO</t>
  </si>
  <si>
    <t>DUR.</t>
  </si>
  <si>
    <r>
      <rPr>
        <sz val="12"/>
        <rFont val="RecordType"/>
        <family val="2"/>
      </rPr>
      <t>Mercado de Exibição:</t>
    </r>
    <r>
      <rPr>
        <b/>
        <sz val="12"/>
        <rFont val="RecordType"/>
        <family val="2"/>
      </rPr>
      <t xml:space="preserve"> </t>
    </r>
    <r>
      <rPr>
        <b/>
        <sz val="12"/>
        <color theme="4" tint="-0.249977111117893"/>
        <rFont val="RecordType"/>
        <family val="2"/>
      </rPr>
      <t>RIO DE JANEIRO (RJ1)</t>
    </r>
  </si>
  <si>
    <r>
      <t>Impactos</t>
    </r>
    <r>
      <rPr>
        <b/>
        <vertAlign val="superscript"/>
        <sz val="12"/>
        <color indexed="9"/>
        <rFont val="RecordType"/>
        <family val="2"/>
      </rPr>
      <t>1</t>
    </r>
  </si>
  <si>
    <r>
      <t>Domicílios/ Indivíduos Alcançados</t>
    </r>
    <r>
      <rPr>
        <b/>
        <vertAlign val="superscript"/>
        <sz val="12"/>
        <color indexed="9"/>
        <rFont val="RecordType"/>
        <family val="2"/>
      </rPr>
      <t>1</t>
    </r>
  </si>
  <si>
    <r>
      <rPr>
        <vertAlign val="superscript"/>
        <sz val="8"/>
        <rFont val="RecordType"/>
        <family val="2"/>
      </rPr>
      <t>1</t>
    </r>
    <r>
      <rPr>
        <sz val="8"/>
        <rFont val="RecordType"/>
        <family val="2"/>
      </rPr>
      <t xml:space="preserve">Projeção Atlas de Cobertura - RECORD TV </t>
    </r>
  </si>
  <si>
    <t>RECORD RIO</t>
  </si>
  <si>
    <t>SEG/DOM</t>
  </si>
  <si>
    <t>RBDM</t>
  </si>
  <si>
    <t>06H00</t>
  </si>
  <si>
    <t>11H59</t>
  </si>
  <si>
    <t>17H59</t>
  </si>
  <si>
    <t>23H59</t>
  </si>
  <si>
    <t>ROTATIVO MATINAL</t>
  </si>
  <si>
    <t>ROTATIVO VESPERTINO</t>
  </si>
  <si>
    <t>ROTATIVO NOTURNO</t>
  </si>
  <si>
    <t>ROAE</t>
  </si>
  <si>
    <t>RMAT</t>
  </si>
  <si>
    <t>RVES</t>
  </si>
  <si>
    <t>RNOT</t>
  </si>
  <si>
    <t>Observações de Merchandising</t>
  </si>
  <si>
    <t>Em caso de participação de até 5 jurados, haverá cobrança de cachê para cada um. Acima desse número será considerado participação coletiva, sem direito ao cachê.</t>
  </si>
  <si>
    <t>A disponibilidade de espaço no programa deverá ser previamente consultada junto ao Departamento de Merchandising.</t>
  </si>
  <si>
    <t>Haverá cobrança de Direitos Autorais e Correlatos (DAC); A referência deste custo é de 20% sobre o preço bruto proposto da ação.</t>
  </si>
  <si>
    <t>Custos de produção e cachês de externa serão orçados e propostos ao anunciante após a definição do projeto.</t>
  </si>
  <si>
    <t>Demais informações sobre Normas e Procedimentos de Merchandising constam na Tabela de Preços vigente da RECORD.</t>
  </si>
  <si>
    <t>*Valores e entrega sujeitos à alteração.</t>
  </si>
  <si>
    <t>23H45</t>
  </si>
  <si>
    <t>01H00</t>
  </si>
  <si>
    <t>16H00</t>
  </si>
  <si>
    <t>RKCR</t>
  </si>
  <si>
    <r>
      <rPr>
        <b/>
        <sz val="14"/>
        <color indexed="8"/>
        <rFont val="RecordType Variable Round Conde"/>
      </rPr>
      <t>O apresentador deverá dar anuência,</t>
    </r>
    <r>
      <rPr>
        <sz val="14"/>
        <color indexed="8"/>
        <rFont val="RecordType Variable Round Conde"/>
      </rPr>
      <t xml:space="preserve"> via Departamento de Merchandising, para a marca/ produto/ serviço do anunciante;</t>
    </r>
  </si>
  <si>
    <r>
      <rPr>
        <b/>
        <sz val="14"/>
        <rFont val="RecordType Variable Round Conde"/>
      </rPr>
      <t>PIS e APS de Merchandising:</t>
    </r>
    <r>
      <rPr>
        <sz val="14"/>
        <rFont val="RecordType Variable Round Conde"/>
      </rPr>
      <t xml:space="preserve"> Descrever na observação do PI/AP "Efetivação de Merchandising" para os custos de produção, "Efetivação de Merchandising/ Externa" para cachês de externa e "Direitos Autorais e Correlatos" para os custos de DAC. </t>
    </r>
  </si>
  <si>
    <r>
      <rPr>
        <b/>
        <sz val="14"/>
        <rFont val="RecordType Variable Round Conde"/>
      </rPr>
      <t>Prazos de Pagamento:</t>
    </r>
    <r>
      <rPr>
        <sz val="14"/>
        <rFont val="RecordType Variable Round Conde"/>
      </rPr>
      <t xml:space="preserve"> Produção - 10 dias corridos da data de gravação; DAC - 15 dias fora o mês de veiculação; Cachê de externa: 15 dias fora o mês da gravação.</t>
    </r>
  </si>
  <si>
    <t xml:space="preserve">BRASIL CAMINHONEIRO </t>
  </si>
  <si>
    <t>CAE2</t>
  </si>
  <si>
    <t>CIDADE ALERTA 2 - Ed. de Sábado</t>
  </si>
  <si>
    <t>RTN2</t>
  </si>
  <si>
    <t>GAME SHOW</t>
  </si>
  <si>
    <t>STST</t>
  </si>
  <si>
    <t>ACERTE OU CAIA</t>
  </si>
  <si>
    <t>00H15</t>
  </si>
  <si>
    <t>SDOM</t>
  </si>
  <si>
    <t>SÉRIE DE DOMINGO</t>
  </si>
  <si>
    <t>RJ NO AR</t>
  </si>
  <si>
    <t>NOVELA DA TARDE 1</t>
  </si>
  <si>
    <t>SRRE</t>
  </si>
  <si>
    <t>SÉRIE REIS</t>
  </si>
  <si>
    <t>CAFR</t>
  </si>
  <si>
    <t>10H30</t>
  </si>
  <si>
    <t>14H00</t>
  </si>
  <si>
    <t>CMDM</t>
  </si>
  <si>
    <t>CINE MAIOR</t>
  </si>
  <si>
    <t>ESPORTE</t>
  </si>
  <si>
    <t>ESRN</t>
  </si>
  <si>
    <t>CIDADE ALERTA RIO</t>
  </si>
  <si>
    <t>NOVELA 3</t>
  </si>
  <si>
    <t>NOVELA 22H</t>
  </si>
  <si>
    <t>RIO BOM DEMAIS</t>
  </si>
  <si>
    <t>ESPORTE RECORD</t>
  </si>
  <si>
    <t>ROTATIVO AB/EN</t>
  </si>
  <si>
    <t>FUTEBOL NA RECORD 2023</t>
  </si>
  <si>
    <t>PREÇO BRUTO TABELA</t>
  </si>
  <si>
    <t>DESC. (%)</t>
  </si>
  <si>
    <t>PREÇO BRUTO PROPOSTO</t>
  </si>
  <si>
    <t>RESUMO POR VEÍCULO</t>
  </si>
  <si>
    <t>PRODUÇÃO + CACHÊ DE MERCHANDISING *</t>
  </si>
  <si>
    <t>CUSTO LÍQUIDO R$</t>
  </si>
  <si>
    <t>* Caso haja alteração em qualquer variável da proposta, os custos poderão sofrer alterações.</t>
  </si>
  <si>
    <t xml:space="preserve">PIS e APS de Merchandising: Descrever na observação do PI/AP "Efetivação de Merchandising" para os custos de produção e cachê de externa, e "Direitos Autorais e Correlatos" para os custos de DAC. </t>
  </si>
  <si>
    <t>DIA DA SEMANA</t>
  </si>
  <si>
    <t>HORÁRIO</t>
  </si>
  <si>
    <t>TODO MUNDO ODEIA O CHRIS</t>
  </si>
  <si>
    <t>EU, A PATROA E AS CRIANÇAS</t>
  </si>
  <si>
    <t>ABRIL DE 2025- GRADE VÁLIDA A PARTIR DE 01/04</t>
  </si>
  <si>
    <t>22H00</t>
  </si>
  <si>
    <t>22H45</t>
  </si>
  <si>
    <t>SRNE</t>
  </si>
  <si>
    <t>SRAT</t>
  </si>
  <si>
    <t>SEG/SÁB</t>
  </si>
  <si>
    <t>REALITY SHOW</t>
  </si>
  <si>
    <t>POWE</t>
  </si>
  <si>
    <t>00h40</t>
  </si>
  <si>
    <t>23H15</t>
  </si>
  <si>
    <t>BQDG</t>
  </si>
  <si>
    <t>BRASIL QUE DÁ GOSTO</t>
  </si>
  <si>
    <t>12H15</t>
  </si>
  <si>
    <t>POWD</t>
  </si>
  <si>
    <t>20H30</t>
  </si>
  <si>
    <t>POWER COUPLE ED. DOMINGO</t>
  </si>
  <si>
    <t>SÉRIE NEEMIAS</t>
  </si>
  <si>
    <t>SÉRIE ATÉ ONDE ELA VAI</t>
  </si>
  <si>
    <t>POWER COUPLE</t>
  </si>
  <si>
    <t>00H00</t>
  </si>
  <si>
    <t>PROJETO O BRASIL QUE DÁ GOSTO - CNA SENAR</t>
  </si>
  <si>
    <t>EPISÓDIOS</t>
  </si>
  <si>
    <t>5"</t>
  </si>
  <si>
    <t>VINHETA ABERTURA</t>
  </si>
  <si>
    <t>VINHETA ENCERRAMENTO</t>
  </si>
  <si>
    <t>AÇÃO INTEGRADA</t>
  </si>
  <si>
    <t>COMERCIAL</t>
  </si>
  <si>
    <t>30"</t>
  </si>
  <si>
    <t>SEX</t>
  </si>
  <si>
    <t>CHAMADA DE ENVOLVIMENTO</t>
  </si>
  <si>
    <t>90"</t>
  </si>
  <si>
    <t>TOTAL PROJETO</t>
  </si>
  <si>
    <t>TT CHAMADAS</t>
  </si>
  <si>
    <t xml:space="preserve">   TOTAL PROJETO</t>
  </si>
  <si>
    <t>SEG/SAB</t>
  </si>
  <si>
    <t>DAC APRESENTADOR</t>
  </si>
  <si>
    <t>TT AÇÃO INTEGRADA BGRJ</t>
  </si>
  <si>
    <t>TT AÇÃO INTAGRADA BGRJ</t>
  </si>
  <si>
    <t>PROJETO</t>
  </si>
  <si>
    <t>CHAMADAS</t>
  </si>
  <si>
    <t>PLANO BQDG</t>
  </si>
  <si>
    <t>Anunciante: CNA SENAR</t>
  </si>
  <si>
    <t>TT O BRASIL QUE DA GOSTO</t>
  </si>
  <si>
    <t>TT O BRASIL QUE DÁ GOSTO</t>
  </si>
  <si>
    <t>AÇÃO INTEGRADA BGRJ</t>
  </si>
  <si>
    <t>BALANÇO GERAL RJ - MERCHANDISING 90"</t>
  </si>
  <si>
    <t>BRASIL QUE DÁ GOSTO - MERCHANDISING 90"</t>
  </si>
  <si>
    <t>RIO DE JANEIRO</t>
  </si>
  <si>
    <t>CAMPOS</t>
  </si>
  <si>
    <t>LITORAL E VALE</t>
  </si>
  <si>
    <t>RFTV</t>
  </si>
  <si>
    <t>FRANCA/RIB.PRETO</t>
  </si>
  <si>
    <t>PRAÇA</t>
  </si>
  <si>
    <t>HDIA/OBQG 30"</t>
  </si>
  <si>
    <t>ROTATIVO 30"</t>
  </si>
  <si>
    <t>TT RJ1</t>
  </si>
  <si>
    <t>TT RJ2</t>
  </si>
  <si>
    <t>TT SP3</t>
  </si>
  <si>
    <t>TT SP4</t>
  </si>
  <si>
    <t>TT SP6</t>
  </si>
  <si>
    <t>TT O BRASIL QUE DA GOSTO CNA</t>
  </si>
  <si>
    <t>SEG-DOM</t>
  </si>
  <si>
    <t>07H-24H</t>
  </si>
  <si>
    <t>5'</t>
  </si>
  <si>
    <t>RIO DE JANEIRO (RJ1)</t>
  </si>
  <si>
    <t>CAMPOS (RJ2)</t>
  </si>
  <si>
    <t>120"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</si>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</sst>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00"/>
    <numFmt numFmtId="168" formatCode="#,##0.0"/>
    <numFmt numFmtId="169" formatCode="#,##0;[Red]#,##0"/>
    <numFmt numFmtId="170" formatCode="0.0"/>
    <numFmt numFmtId="171" formatCode="#,##0.0;[Red]#,##0.0"/>
    <numFmt numFmtId="172" formatCode="&quot;R$&quot;\ #,##0.00"/>
    <numFmt numFmtId="173" formatCode="&quot;R$&quot;\ #,##0"/>
    <numFmt numFmtId="174" formatCode="&quot;R$&quot;\ #,##0;[Red]&quot;R$&quot;\ #,##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10"/>
      <name val="DIN Alternate"/>
      <family val="2"/>
    </font>
    <font>
      <sz val="11"/>
      <name val="RecordType Variable Round Mediu"/>
    </font>
    <font>
      <b/>
      <sz val="11"/>
      <color theme="0"/>
      <name val="RecordType Round Cnd"/>
      <family val="2"/>
    </font>
    <font>
      <sz val="10"/>
      <color theme="0"/>
      <name val="Calibri"/>
      <family val="2"/>
      <scheme val="minor"/>
    </font>
    <font>
      <b/>
      <sz val="10"/>
      <color theme="0"/>
      <name val="RecordType Variable Round Mediu"/>
    </font>
    <font>
      <b/>
      <sz val="10"/>
      <color indexed="8"/>
      <name val="RecordType"/>
      <family val="2"/>
    </font>
    <font>
      <b/>
      <sz val="10"/>
      <color theme="1"/>
      <name val="RecordType"/>
      <family val="2"/>
    </font>
    <font>
      <b/>
      <sz val="16"/>
      <color theme="0"/>
      <name val="RecordType"/>
      <family val="2"/>
    </font>
    <font>
      <sz val="10"/>
      <color theme="1"/>
      <name val="RecordType"/>
      <family val="2"/>
    </font>
    <font>
      <sz val="14"/>
      <color theme="0"/>
      <name val="RecordType"/>
      <family val="2"/>
    </font>
    <font>
      <b/>
      <sz val="9"/>
      <name val="RecordType"/>
      <family val="2"/>
    </font>
    <font>
      <sz val="9"/>
      <color theme="1"/>
      <name val="RecordType"/>
      <family val="2"/>
    </font>
    <font>
      <sz val="9"/>
      <name val="RecordType"/>
      <family val="2"/>
    </font>
    <font>
      <sz val="11"/>
      <color theme="1"/>
      <name val="RecordType"/>
      <family val="2"/>
    </font>
    <font>
      <b/>
      <sz val="12"/>
      <color theme="0"/>
      <name val="RecordType"/>
      <family val="2"/>
    </font>
    <font>
      <b/>
      <sz val="24"/>
      <color theme="0"/>
      <name val="RecordType"/>
      <family val="2"/>
    </font>
    <font>
      <sz val="10"/>
      <name val="RecordType"/>
      <family val="2"/>
    </font>
    <font>
      <sz val="12"/>
      <name val="RecordType"/>
      <family val="2"/>
    </font>
    <font>
      <b/>
      <sz val="12"/>
      <name val="RecordType"/>
      <family val="2"/>
    </font>
    <font>
      <sz val="20"/>
      <color theme="1"/>
      <name val="RecordType"/>
      <family val="2"/>
    </font>
    <font>
      <b/>
      <sz val="28"/>
      <color theme="0"/>
      <name val="RecordType"/>
      <family val="2"/>
    </font>
    <font>
      <b/>
      <sz val="36"/>
      <color theme="0"/>
      <name val="RecordType"/>
      <family val="2"/>
    </font>
    <font>
      <b/>
      <sz val="16"/>
      <name val="RecordType"/>
      <family val="2"/>
    </font>
    <font>
      <b/>
      <sz val="20"/>
      <color indexed="10"/>
      <name val="RecordType"/>
      <family val="2"/>
    </font>
    <font>
      <b/>
      <sz val="12"/>
      <color theme="4" tint="-0.249977111117893"/>
      <name val="RecordType"/>
      <family val="2"/>
    </font>
    <font>
      <b/>
      <vertAlign val="superscript"/>
      <sz val="12"/>
      <color indexed="9"/>
      <name val="RecordType"/>
      <family val="2"/>
    </font>
    <font>
      <b/>
      <sz val="9"/>
      <color rgb="FF002060"/>
      <name val="RecordType"/>
      <family val="2"/>
    </font>
    <font>
      <sz val="8"/>
      <name val="RecordType"/>
      <family val="2"/>
    </font>
    <font>
      <vertAlign val="superscript"/>
      <sz val="8"/>
      <name val="RecordType"/>
      <family val="2"/>
    </font>
    <font>
      <sz val="8"/>
      <name val="MS Sans Serif"/>
      <charset val="1"/>
    </font>
    <font>
      <sz val="10"/>
      <name val="Calibri"/>
      <family val="2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MS Sans Serif"/>
      <family val="2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22"/>
      <name val="RecordType"/>
      <family val="2"/>
    </font>
    <font>
      <sz val="14"/>
      <color rgb="FF000000"/>
      <name val="RecordType Variable Round Conde"/>
    </font>
    <font>
      <b/>
      <sz val="14"/>
      <color indexed="8"/>
      <name val="RecordType Variable Round Conde"/>
    </font>
    <font>
      <sz val="14"/>
      <color indexed="8"/>
      <name val="RecordType Variable Round Conde"/>
    </font>
    <font>
      <sz val="14"/>
      <name val="RecordType Variable Round Conde"/>
    </font>
    <font>
      <b/>
      <sz val="14"/>
      <name val="RecordType Variable Round Conde"/>
    </font>
    <font>
      <b/>
      <sz val="16"/>
      <color rgb="FFFFFFFF"/>
      <name val="RecordType Variable Round Conde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22"/>
      <color theme="0"/>
      <name val="RecordType"/>
      <family val="2"/>
    </font>
    <font>
      <b/>
      <sz val="20"/>
      <color theme="0"/>
      <name val="RecordType"/>
      <family val="2"/>
    </font>
    <font>
      <b/>
      <sz val="20"/>
      <color theme="1"/>
      <name val="RecordType"/>
      <family val="2"/>
    </font>
    <font>
      <sz val="20"/>
      <color theme="0"/>
      <name val="RecordType"/>
      <family val="2"/>
    </font>
    <font>
      <b/>
      <sz val="20"/>
      <name val="RecordType"/>
      <family val="2"/>
    </font>
    <font>
      <sz val="20"/>
      <name val="RecordType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D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 style="thin">
        <color indexed="64"/>
      </top>
      <bottom style="dotted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theme="0" tint="-0.14996795556505021"/>
      </left>
      <right style="medium">
        <color theme="0"/>
      </right>
      <top style="thick">
        <color theme="0" tint="-0.1499679555650502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 tint="-0.14996795556505021"/>
      </top>
      <bottom style="medium">
        <color theme="0"/>
      </bottom>
      <diagonal/>
    </border>
    <border>
      <left style="thick">
        <color theme="0" tint="-0.14996795556505021"/>
      </left>
      <right style="medium">
        <color theme="0"/>
      </right>
      <top style="medium">
        <color theme="0"/>
      </top>
      <bottom style="thick">
        <color theme="0" tint="-0.149937437055574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 tint="-0.14993743705557422"/>
      </bottom>
      <diagonal/>
    </border>
    <border>
      <left style="thick">
        <color theme="0" tint="-0.14993743705557422"/>
      </left>
      <right style="medium">
        <color theme="0"/>
      </right>
      <top style="thick">
        <color theme="0" tint="-0.149937437055574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 tint="-0.14993743705557422"/>
      </top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dotted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14999847407452621"/>
      </right>
      <top style="thin">
        <color indexed="64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thin">
        <color indexed="64"/>
      </right>
      <top style="thin">
        <color indexed="64"/>
      </top>
      <bottom style="dotted">
        <color theme="0" tint="-0.14999847407452621"/>
      </bottom>
      <diagonal/>
    </border>
    <border>
      <left style="thin">
        <color indexed="64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thin">
        <color indexed="64"/>
      </right>
      <top/>
      <bottom style="dotted">
        <color theme="0" tint="-0.14999847407452621"/>
      </bottom>
      <diagonal/>
    </border>
    <border>
      <left style="thin">
        <color indexed="64"/>
      </left>
      <right style="dotted">
        <color theme="0" tint="-0.14999847407452621"/>
      </right>
      <top/>
      <bottom style="thin">
        <color indexed="64"/>
      </bottom>
      <diagonal/>
    </border>
    <border>
      <left style="dotted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57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/>
    <xf numFmtId="0" fontId="10" fillId="0" borderId="0"/>
    <xf numFmtId="0" fontId="10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 applyAlignment="0">
      <alignment vertical="top" wrapText="1"/>
      <protection locked="0"/>
    </xf>
    <xf numFmtId="0" fontId="2" fillId="0" borderId="0"/>
    <xf numFmtId="0" fontId="10" fillId="0" borderId="0"/>
    <xf numFmtId="44" fontId="2" fillId="0" borderId="0" applyFont="0" applyFill="0" applyBorder="0" applyAlignment="0" applyProtection="0"/>
    <xf numFmtId="0" fontId="10" fillId="0" borderId="0"/>
    <xf numFmtId="0" fontId="10" fillId="0" borderId="0" applyAlignment="0">
      <alignment vertical="top" wrapText="1"/>
      <protection locked="0"/>
    </xf>
    <xf numFmtId="0" fontId="5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9" fillId="0" borderId="0" applyAlignment="0">
      <alignment vertical="top" wrapText="1"/>
      <protection locked="0"/>
    </xf>
    <xf numFmtId="0" fontId="50" fillId="0" borderId="0"/>
    <xf numFmtId="0" fontId="56" fillId="0" borderId="0" applyAlignment="0">
      <alignment vertical="top" wrapText="1"/>
      <protection locked="0"/>
    </xf>
    <xf numFmtId="0" fontId="58" fillId="0" borderId="0"/>
    <xf numFmtId="9" fontId="2" fillId="0" borderId="0" applyFont="0" applyFill="0" applyBorder="0" applyAlignment="0" applyProtection="0"/>
    <xf numFmtId="0" fontId="49" fillId="0" borderId="0" applyAlignment="0">
      <alignment vertical="top" wrapText="1"/>
      <protection locked="0"/>
    </xf>
    <xf numFmtId="0" fontId="56" fillId="0" borderId="0" applyAlignment="0">
      <alignment vertical="top" wrapText="1"/>
      <protection locked="0"/>
    </xf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57">
    <xf numFmtId="0" fontId="0" fillId="0" borderId="0" xfId="0"/>
    <xf numFmtId="0" fontId="10" fillId="0" borderId="0" xfId="13" applyAlignment="1">
      <alignment vertical="center"/>
    </xf>
    <xf numFmtId="3" fontId="10" fillId="0" borderId="0" xfId="13" applyNumberForma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43" fontId="15" fillId="0" borderId="0" xfId="0" applyNumberFormat="1" applyFont="1" applyAlignment="1">
      <alignment vertical="center"/>
    </xf>
    <xf numFmtId="0" fontId="19" fillId="6" borderId="0" xfId="0" applyFont="1" applyFill="1" applyAlignment="1">
      <alignment horizontal="center"/>
    </xf>
    <xf numFmtId="165" fontId="19" fillId="6" borderId="0" xfId="3" applyNumberFormat="1" applyFont="1" applyFill="1" applyBorder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horizontal="center" vertical="center"/>
    </xf>
    <xf numFmtId="0" fontId="21" fillId="6" borderId="37" xfId="0" applyFont="1" applyFill="1" applyBorder="1"/>
    <xf numFmtId="0" fontId="21" fillId="6" borderId="36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/>
    </xf>
    <xf numFmtId="0" fontId="21" fillId="6" borderId="25" xfId="0" applyFont="1" applyFill="1" applyBorder="1"/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2" fontId="21" fillId="6" borderId="20" xfId="0" applyNumberFormat="1" applyFont="1" applyFill="1" applyBorder="1" applyAlignment="1">
      <alignment horizontal="center"/>
    </xf>
    <xf numFmtId="0" fontId="21" fillId="6" borderId="0" xfId="0" applyFont="1" applyFill="1"/>
    <xf numFmtId="0" fontId="21" fillId="6" borderId="2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left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" fontId="17" fillId="0" borderId="0" xfId="0" applyNumberFormat="1" applyFont="1" applyAlignment="1">
      <alignment vertical="center"/>
    </xf>
    <xf numFmtId="0" fontId="24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19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6" fillId="0" borderId="0" xfId="18" applyFont="1" applyAlignment="1">
      <alignment horizontal="center" vertical="center"/>
    </xf>
    <xf numFmtId="0" fontId="28" fillId="0" borderId="0" xfId="18" applyFont="1" applyAlignment="1">
      <alignment horizontal="center" vertical="center"/>
    </xf>
    <xf numFmtId="0" fontId="26" fillId="0" borderId="0" xfId="18" applyFont="1" applyAlignment="1">
      <alignment vertical="center"/>
    </xf>
    <xf numFmtId="0" fontId="28" fillId="0" borderId="0" xfId="18" applyFont="1" applyAlignment="1">
      <alignment vertical="center"/>
    </xf>
    <xf numFmtId="166" fontId="28" fillId="0" borderId="0" xfId="19" applyNumberFormat="1" applyFont="1" applyFill="1" applyAlignment="1">
      <alignment vertical="center"/>
    </xf>
    <xf numFmtId="0" fontId="31" fillId="0" borderId="0" xfId="18" applyFont="1" applyAlignment="1">
      <alignment horizontal="center" vertical="center"/>
    </xf>
    <xf numFmtId="172" fontId="28" fillId="0" borderId="0" xfId="18" applyNumberFormat="1" applyFont="1" applyAlignment="1">
      <alignment vertical="center"/>
    </xf>
    <xf numFmtId="4" fontId="28" fillId="0" borderId="0" xfId="18" applyNumberFormat="1" applyFont="1" applyAlignment="1">
      <alignment vertical="center"/>
    </xf>
    <xf numFmtId="0" fontId="33" fillId="0" borderId="0" xfId="18" applyFont="1" applyAlignment="1">
      <alignment vertical="center"/>
    </xf>
    <xf numFmtId="0" fontId="33" fillId="0" borderId="0" xfId="18" applyFont="1" applyAlignment="1">
      <alignment horizontal="center" vertical="center"/>
    </xf>
    <xf numFmtId="0" fontId="26" fillId="0" borderId="0" xfId="18" applyFont="1" applyAlignment="1">
      <alignment horizontal="left" vertical="center"/>
    </xf>
    <xf numFmtId="4" fontId="28" fillId="0" borderId="0" xfId="18" applyNumberFormat="1" applyFont="1" applyAlignment="1">
      <alignment horizontal="center" vertical="center"/>
    </xf>
    <xf numFmtId="0" fontId="37" fillId="3" borderId="7" xfId="18" applyFont="1" applyFill="1" applyBorder="1" applyAlignment="1">
      <alignment horizontal="center" vertical="center"/>
    </xf>
    <xf numFmtId="0" fontId="39" fillId="0" borderId="0" xfId="18" applyFont="1" applyAlignment="1">
      <alignment vertical="center"/>
    </xf>
    <xf numFmtId="0" fontId="36" fillId="0" borderId="0" xfId="22" applyFont="1" applyAlignment="1">
      <alignment horizontal="center"/>
    </xf>
    <xf numFmtId="0" fontId="42" fillId="0" borderId="0" xfId="23" applyFont="1" applyAlignment="1">
      <alignment vertical="center"/>
    </xf>
    <xf numFmtId="0" fontId="43" fillId="0" borderId="0" xfId="23" applyFont="1" applyAlignment="1">
      <alignment vertical="center"/>
    </xf>
    <xf numFmtId="0" fontId="36" fillId="0" borderId="0" xfId="22" applyFont="1"/>
    <xf numFmtId="0" fontId="31" fillId="0" borderId="0" xfId="22" applyFont="1" applyAlignment="1">
      <alignment vertical="center"/>
    </xf>
    <xf numFmtId="0" fontId="37" fillId="0" borderId="0" xfId="22" applyFont="1" applyAlignment="1">
      <alignment horizontal="left"/>
    </xf>
    <xf numFmtId="0" fontId="31" fillId="0" borderId="0" xfId="22" applyFont="1" applyAlignment="1">
      <alignment horizontal="center" vertical="center"/>
    </xf>
    <xf numFmtId="0" fontId="38" fillId="0" borderId="0" xfId="22" applyFont="1" applyAlignment="1">
      <alignment horizontal="left"/>
    </xf>
    <xf numFmtId="0" fontId="32" fillId="0" borderId="0" xfId="22" applyFont="1" applyAlignment="1">
      <alignment vertical="center"/>
    </xf>
    <xf numFmtId="0" fontId="30" fillId="0" borderId="0" xfId="22" applyFont="1" applyAlignment="1">
      <alignment horizontal="center" vertical="center"/>
    </xf>
    <xf numFmtId="0" fontId="34" fillId="5" borderId="30" xfId="22" applyFont="1" applyFill="1" applyBorder="1" applyAlignment="1">
      <alignment horizontal="center" vertical="center"/>
    </xf>
    <xf numFmtId="3" fontId="28" fillId="4" borderId="31" xfId="22" applyNumberFormat="1" applyFont="1" applyFill="1" applyBorder="1" applyAlignment="1">
      <alignment horizontal="center" vertical="center"/>
    </xf>
    <xf numFmtId="0" fontId="34" fillId="5" borderId="32" xfId="22" applyFont="1" applyFill="1" applyBorder="1" applyAlignment="1">
      <alignment horizontal="center" vertical="center"/>
    </xf>
    <xf numFmtId="168" fontId="28" fillId="4" borderId="33" xfId="22" applyNumberFormat="1" applyFont="1" applyFill="1" applyBorder="1" applyAlignment="1">
      <alignment horizontal="center" vertical="center"/>
    </xf>
    <xf numFmtId="169" fontId="26" fillId="4" borderId="33" xfId="22" applyNumberFormat="1" applyFont="1" applyFill="1" applyBorder="1" applyAlignment="1">
      <alignment horizontal="center" vertical="center"/>
    </xf>
    <xf numFmtId="170" fontId="28" fillId="4" borderId="33" xfId="22" applyNumberFormat="1" applyFont="1" applyFill="1" applyBorder="1" applyAlignment="1">
      <alignment horizontal="center" vertical="center"/>
    </xf>
    <xf numFmtId="0" fontId="46" fillId="0" borderId="0" xfId="22" applyFont="1" applyAlignment="1">
      <alignment horizontal="center" vertical="center"/>
    </xf>
    <xf numFmtId="171" fontId="28" fillId="4" borderId="29" xfId="22" applyNumberFormat="1" applyFont="1" applyFill="1" applyBorder="1" applyAlignment="1">
      <alignment horizontal="center" vertical="center"/>
    </xf>
    <xf numFmtId="169" fontId="32" fillId="4" borderId="34" xfId="22" applyNumberFormat="1" applyFont="1" applyFill="1" applyBorder="1" applyAlignment="1">
      <alignment horizontal="center" vertical="center"/>
    </xf>
    <xf numFmtId="0" fontId="36" fillId="0" borderId="0" xfId="24" applyFont="1" applyAlignment="1">
      <alignment vertical="center"/>
    </xf>
    <xf numFmtId="0" fontId="47" fillId="0" borderId="0" xfId="22" applyFont="1" applyAlignment="1" applyProtection="1">
      <alignment horizontal="left" vertical="top"/>
      <protection locked="0"/>
    </xf>
    <xf numFmtId="0" fontId="47" fillId="0" borderId="0" xfId="24" applyFont="1" applyAlignment="1">
      <alignment horizontal="center" vertical="center"/>
    </xf>
    <xf numFmtId="0" fontId="36" fillId="0" borderId="0" xfId="24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horizontal="right" vertical="center"/>
    </xf>
    <xf numFmtId="9" fontId="31" fillId="0" borderId="0" xfId="25" applyFont="1" applyAlignment="1">
      <alignment vertical="center"/>
    </xf>
    <xf numFmtId="0" fontId="27" fillId="7" borderId="1" xfId="18" applyFont="1" applyFill="1" applyBorder="1" applyAlignment="1">
      <alignment horizontal="center" vertical="center"/>
    </xf>
    <xf numFmtId="2" fontId="21" fillId="6" borderId="36" xfId="0" applyNumberFormat="1" applyFont="1" applyFill="1" applyBorder="1" applyAlignment="1">
      <alignment horizontal="center"/>
    </xf>
    <xf numFmtId="0" fontId="52" fillId="8" borderId="0" xfId="31" applyFont="1" applyFill="1" applyAlignment="1">
      <alignment horizontal="left" vertical="center" indent="1"/>
    </xf>
    <xf numFmtId="0" fontId="51" fillId="4" borderId="0" xfId="31" applyFont="1" applyFill="1" applyAlignment="1">
      <alignment horizontal="left" vertical="center" indent="1" readingOrder="1"/>
    </xf>
    <xf numFmtId="0" fontId="53" fillId="4" borderId="0" xfId="31" applyFont="1" applyFill="1" applyAlignment="1">
      <alignment horizontal="left" vertical="center" indent="1" readingOrder="1"/>
    </xf>
    <xf numFmtId="0" fontId="54" fillId="4" borderId="0" xfId="31" applyFont="1" applyFill="1" applyAlignment="1">
      <alignment horizontal="left" vertical="center" indent="1" readingOrder="1"/>
    </xf>
    <xf numFmtId="0" fontId="55" fillId="4" borderId="0" xfId="31" applyFont="1" applyFill="1" applyAlignment="1">
      <alignment horizontal="left" vertical="center" indent="1" readingOrder="1"/>
    </xf>
    <xf numFmtId="0" fontId="57" fillId="0" borderId="0" xfId="31" applyFont="1" applyAlignment="1">
      <alignment horizontal="left" vertical="center"/>
    </xf>
    <xf numFmtId="0" fontId="60" fillId="4" borderId="0" xfId="31" applyFont="1" applyFill="1" applyAlignment="1">
      <alignment horizontal="left" vertical="center" indent="1" readingOrder="1"/>
    </xf>
    <xf numFmtId="0" fontId="63" fillId="4" borderId="0" xfId="31" applyFont="1" applyFill="1" applyAlignment="1">
      <alignment horizontal="left" vertical="center" indent="1" readingOrder="1"/>
    </xf>
    <xf numFmtId="0" fontId="64" fillId="4" borderId="0" xfId="31" applyFont="1" applyFill="1" applyAlignment="1">
      <alignment horizontal="left" vertical="center" indent="1" readingOrder="1"/>
    </xf>
    <xf numFmtId="0" fontId="65" fillId="8" borderId="0" xfId="31" applyFont="1" applyFill="1" applyAlignment="1">
      <alignment horizontal="left" vertical="center" indent="1"/>
    </xf>
    <xf numFmtId="0" fontId="23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21" fillId="6" borderId="0" xfId="3" applyNumberFormat="1" applyFont="1" applyFill="1" applyBorder="1" applyAlignment="1">
      <alignment horizontal="center"/>
    </xf>
    <xf numFmtId="3" fontId="21" fillId="7" borderId="23" xfId="0" applyNumberFormat="1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21" fillId="6" borderId="40" xfId="0" applyFont="1" applyFill="1" applyBorder="1"/>
    <xf numFmtId="3" fontId="21" fillId="6" borderId="41" xfId="3" applyNumberFormat="1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3" fontId="21" fillId="6" borderId="38" xfId="3" applyNumberFormat="1" applyFont="1" applyFill="1" applyBorder="1" applyAlignment="1">
      <alignment horizontal="center"/>
    </xf>
    <xf numFmtId="0" fontId="21" fillId="7" borderId="25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6" borderId="25" xfId="0" quotePrefix="1" applyFont="1" applyFill="1" applyBorder="1"/>
    <xf numFmtId="0" fontId="67" fillId="8" borderId="0" xfId="55" applyFont="1" applyFill="1" applyAlignment="1">
      <alignment horizontal="center" vertical="center"/>
    </xf>
    <xf numFmtId="0" fontId="68" fillId="0" borderId="0" xfId="1" applyFont="1"/>
    <xf numFmtId="0" fontId="68" fillId="6" borderId="0" xfId="56" applyFont="1" applyFill="1"/>
    <xf numFmtId="172" fontId="68" fillId="6" borderId="0" xfId="56" applyNumberFormat="1" applyFont="1" applyFill="1" applyAlignment="1">
      <alignment horizontal="center"/>
    </xf>
    <xf numFmtId="0" fontId="68" fillId="6" borderId="0" xfId="56" applyFont="1" applyFill="1" applyAlignment="1">
      <alignment horizontal="center"/>
    </xf>
    <xf numFmtId="0" fontId="71" fillId="5" borderId="1" xfId="56" applyFont="1" applyFill="1" applyBorder="1" applyAlignment="1">
      <alignment horizontal="center" vertical="center" wrapText="1"/>
    </xf>
    <xf numFmtId="172" fontId="71" fillId="5" borderId="1" xfId="56" applyNumberFormat="1" applyFont="1" applyFill="1" applyBorder="1" applyAlignment="1">
      <alignment horizontal="center" vertical="center" wrapText="1"/>
    </xf>
    <xf numFmtId="43" fontId="73" fillId="6" borderId="13" xfId="55" applyNumberFormat="1" applyFont="1" applyFill="1" applyBorder="1" applyAlignment="1">
      <alignment horizontal="center" vertical="center"/>
    </xf>
    <xf numFmtId="173" fontId="15" fillId="0" borderId="1" xfId="55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173" fontId="66" fillId="5" borderId="1" xfId="55" applyNumberFormat="1" applyFont="1" applyFill="1" applyBorder="1" applyAlignment="1">
      <alignment horizontal="center" vertical="center" wrapText="1"/>
    </xf>
    <xf numFmtId="0" fontId="66" fillId="5" borderId="1" xfId="55" applyFont="1" applyFill="1" applyBorder="1" applyAlignment="1">
      <alignment vertical="center" wrapText="1"/>
    </xf>
    <xf numFmtId="172" fontId="68" fillId="0" borderId="0" xfId="1" applyNumberFormat="1" applyFont="1"/>
    <xf numFmtId="4" fontId="71" fillId="5" borderId="44" xfId="56" applyNumberFormat="1" applyFont="1" applyFill="1" applyBorder="1" applyAlignment="1">
      <alignment horizontal="center" vertical="center"/>
    </xf>
    <xf numFmtId="4" fontId="71" fillId="5" borderId="45" xfId="56" applyNumberFormat="1" applyFont="1" applyFill="1" applyBorder="1" applyAlignment="1">
      <alignment horizontal="center" vertical="center"/>
    </xf>
    <xf numFmtId="0" fontId="10" fillId="0" borderId="0" xfId="1" applyAlignment="1">
      <alignment vertical="center"/>
    </xf>
    <xf numFmtId="4" fontId="72" fillId="2" borderId="48" xfId="56" applyNumberFormat="1" applyFont="1" applyFill="1" applyBorder="1" applyAlignment="1">
      <alignment horizontal="center" vertical="center"/>
    </xf>
    <xf numFmtId="4" fontId="71" fillId="5" borderId="52" xfId="56" applyNumberFormat="1" applyFont="1" applyFill="1" applyBorder="1" applyAlignment="1">
      <alignment horizontal="center" vertical="center"/>
    </xf>
    <xf numFmtId="0" fontId="1" fillId="0" borderId="0" xfId="56" applyAlignment="1">
      <alignment horizontal="center" vertical="center"/>
    </xf>
    <xf numFmtId="4" fontId="1" fillId="0" borderId="0" xfId="56" applyNumberFormat="1" applyAlignment="1">
      <alignment horizontal="center" vertical="center"/>
    </xf>
    <xf numFmtId="172" fontId="68" fillId="0" borderId="0" xfId="1" applyNumberFormat="1" applyFont="1" applyAlignment="1">
      <alignment horizontal="center"/>
    </xf>
    <xf numFmtId="0" fontId="66" fillId="5" borderId="1" xfId="56" applyFont="1" applyFill="1" applyBorder="1" applyAlignment="1">
      <alignment vertical="center" wrapText="1"/>
    </xf>
    <xf numFmtId="173" fontId="59" fillId="2" borderId="65" xfId="18" applyNumberFormat="1" applyFont="1" applyFill="1" applyBorder="1" applyAlignment="1">
      <alignment horizontal="center" vertical="center"/>
    </xf>
    <xf numFmtId="9" fontId="59" fillId="2" borderId="65" xfId="20" applyFont="1" applyFill="1" applyBorder="1" applyAlignment="1">
      <alignment horizontal="center" vertical="center"/>
    </xf>
    <xf numFmtId="0" fontId="37" fillId="3" borderId="66" xfId="18" applyFont="1" applyFill="1" applyBorder="1" applyAlignment="1">
      <alignment horizontal="center" vertical="center"/>
    </xf>
    <xf numFmtId="0" fontId="42" fillId="2" borderId="2" xfId="18" applyFont="1" applyFill="1" applyBorder="1" applyAlignment="1">
      <alignment vertical="center"/>
    </xf>
    <xf numFmtId="0" fontId="42" fillId="2" borderId="9" xfId="18" applyFont="1" applyFill="1" applyBorder="1" applyAlignment="1">
      <alignment vertical="center"/>
    </xf>
    <xf numFmtId="0" fontId="42" fillId="2" borderId="3" xfId="18" applyFont="1" applyFill="1" applyBorder="1" applyAlignment="1">
      <alignment vertical="center"/>
    </xf>
    <xf numFmtId="167" fontId="30" fillId="2" borderId="9" xfId="18" applyNumberFormat="1" applyFont="1" applyFill="1" applyBorder="1" applyAlignment="1">
      <alignment horizontal="center" vertical="center"/>
    </xf>
    <xf numFmtId="167" fontId="30" fillId="2" borderId="54" xfId="18" applyNumberFormat="1" applyFont="1" applyFill="1" applyBorder="1" applyAlignment="1">
      <alignment horizontal="center" vertical="center"/>
    </xf>
    <xf numFmtId="167" fontId="30" fillId="2" borderId="2" xfId="18" applyNumberFormat="1" applyFont="1" applyFill="1" applyBorder="1" applyAlignment="1">
      <alignment horizontal="center" vertical="center"/>
    </xf>
    <xf numFmtId="167" fontId="30" fillId="2" borderId="3" xfId="18" applyNumberFormat="1" applyFont="1" applyFill="1" applyBorder="1" applyAlignment="1">
      <alignment horizontal="center" vertical="center"/>
    </xf>
    <xf numFmtId="0" fontId="27" fillId="7" borderId="1" xfId="18" applyFont="1" applyFill="1" applyBorder="1" applyAlignment="1">
      <alignment horizontal="center" vertical="center" wrapText="1"/>
    </xf>
    <xf numFmtId="173" fontId="35" fillId="7" borderId="1" xfId="3" applyNumberFormat="1" applyFont="1" applyFill="1" applyBorder="1" applyAlignment="1">
      <alignment horizontal="center" vertical="center"/>
    </xf>
    <xf numFmtId="0" fontId="35" fillId="7" borderId="1" xfId="18" applyFont="1" applyFill="1" applyBorder="1" applyAlignment="1">
      <alignment horizontal="center" vertical="center"/>
    </xf>
    <xf numFmtId="172" fontId="35" fillId="7" borderId="1" xfId="3" applyNumberFormat="1" applyFont="1" applyFill="1" applyBorder="1" applyAlignment="1">
      <alignment horizontal="center" vertical="center"/>
    </xf>
    <xf numFmtId="9" fontId="35" fillId="7" borderId="1" xfId="20" applyFont="1" applyFill="1" applyBorder="1" applyAlignment="1">
      <alignment horizontal="center" vertical="center"/>
    </xf>
    <xf numFmtId="0" fontId="42" fillId="2" borderId="13" xfId="18" applyFont="1" applyFill="1" applyBorder="1" applyAlignment="1">
      <alignment vertical="center"/>
    </xf>
    <xf numFmtId="0" fontId="42" fillId="2" borderId="69" xfId="18" applyFont="1" applyFill="1" applyBorder="1" applyAlignment="1">
      <alignment vertical="center"/>
    </xf>
    <xf numFmtId="0" fontId="42" fillId="2" borderId="8" xfId="18" applyFont="1" applyFill="1" applyBorder="1" applyAlignment="1">
      <alignment vertical="center"/>
    </xf>
    <xf numFmtId="0" fontId="42" fillId="9" borderId="2" xfId="18" applyFont="1" applyFill="1" applyBorder="1" applyAlignment="1">
      <alignment vertical="center"/>
    </xf>
    <xf numFmtId="0" fontId="42" fillId="9" borderId="9" xfId="18" applyFont="1" applyFill="1" applyBorder="1" applyAlignment="1">
      <alignment vertical="center"/>
    </xf>
    <xf numFmtId="0" fontId="42" fillId="9" borderId="3" xfId="18" applyFont="1" applyFill="1" applyBorder="1" applyAlignment="1">
      <alignment vertical="center"/>
    </xf>
    <xf numFmtId="0" fontId="42" fillId="9" borderId="2" xfId="18" applyFont="1" applyFill="1" applyBorder="1" applyAlignment="1">
      <alignment horizontal="center" vertical="center"/>
    </xf>
    <xf numFmtId="0" fontId="42" fillId="9" borderId="9" xfId="18" applyFont="1" applyFill="1" applyBorder="1" applyAlignment="1">
      <alignment horizontal="center" vertical="center"/>
    </xf>
    <xf numFmtId="0" fontId="42" fillId="9" borderId="3" xfId="18" applyFont="1" applyFill="1" applyBorder="1" applyAlignment="1">
      <alignment horizontal="center" vertical="center"/>
    </xf>
    <xf numFmtId="0" fontId="59" fillId="2" borderId="70" xfId="18" applyFont="1" applyFill="1" applyBorder="1" applyAlignment="1">
      <alignment horizontal="center" vertical="center"/>
    </xf>
    <xf numFmtId="173" fontId="59" fillId="2" borderId="12" xfId="18" applyNumberFormat="1" applyFont="1" applyFill="1" applyBorder="1" applyAlignment="1">
      <alignment horizontal="center" vertical="center"/>
    </xf>
    <xf numFmtId="173" fontId="59" fillId="2" borderId="72" xfId="18" applyNumberFormat="1" applyFont="1" applyFill="1" applyBorder="1" applyAlignment="1">
      <alignment horizontal="center" vertical="center"/>
    </xf>
    <xf numFmtId="9" fontId="59" fillId="2" borderId="72" xfId="20" applyFont="1" applyFill="1" applyBorder="1" applyAlignment="1">
      <alignment horizontal="center" vertical="center"/>
    </xf>
    <xf numFmtId="173" fontId="59" fillId="2" borderId="73" xfId="18" applyNumberFormat="1" applyFont="1" applyFill="1" applyBorder="1" applyAlignment="1">
      <alignment horizontal="center" vertical="center"/>
    </xf>
    <xf numFmtId="0" fontId="59" fillId="2" borderId="74" xfId="18" applyFont="1" applyFill="1" applyBorder="1" applyAlignment="1">
      <alignment horizontal="center" vertical="center"/>
    </xf>
    <xf numFmtId="173" fontId="59" fillId="2" borderId="0" xfId="18" applyNumberFormat="1" applyFont="1" applyFill="1" applyAlignment="1">
      <alignment horizontal="center" vertical="center"/>
    </xf>
    <xf numFmtId="173" fontId="59" fillId="2" borderId="68" xfId="18" applyNumberFormat="1" applyFont="1" applyFill="1" applyBorder="1" applyAlignment="1">
      <alignment horizontal="center" vertical="center"/>
    </xf>
    <xf numFmtId="0" fontId="59" fillId="2" borderId="71" xfId="18" applyFont="1" applyFill="1" applyBorder="1" applyAlignment="1">
      <alignment horizontal="center" vertical="center"/>
    </xf>
    <xf numFmtId="173" fontId="59" fillId="2" borderId="4" xfId="18" applyNumberFormat="1" applyFont="1" applyFill="1" applyBorder="1" applyAlignment="1">
      <alignment horizontal="center" vertical="center"/>
    </xf>
    <xf numFmtId="173" fontId="59" fillId="2" borderId="75" xfId="18" applyNumberFormat="1" applyFont="1" applyFill="1" applyBorder="1" applyAlignment="1">
      <alignment horizontal="center" vertical="center"/>
    </xf>
    <xf numFmtId="9" fontId="59" fillId="2" borderId="75" xfId="20" applyFont="1" applyFill="1" applyBorder="1" applyAlignment="1">
      <alignment horizontal="center" vertical="center"/>
    </xf>
    <xf numFmtId="173" fontId="59" fillId="2" borderId="76" xfId="18" applyNumberFormat="1" applyFont="1" applyFill="1" applyBorder="1" applyAlignment="1">
      <alignment horizontal="center" vertical="center"/>
    </xf>
    <xf numFmtId="173" fontId="59" fillId="2" borderId="2" xfId="18" applyNumberFormat="1" applyFont="1" applyFill="1" applyBorder="1" applyAlignment="1">
      <alignment horizontal="center" vertical="center"/>
    </xf>
    <xf numFmtId="173" fontId="59" fillId="2" borderId="9" xfId="18" applyNumberFormat="1" applyFont="1" applyFill="1" applyBorder="1" applyAlignment="1">
      <alignment horizontal="center" vertical="center"/>
    </xf>
    <xf numFmtId="173" fontId="59" fillId="2" borderId="3" xfId="18" applyNumberFormat="1" applyFont="1" applyFill="1" applyBorder="1" applyAlignment="1">
      <alignment horizontal="center" vertical="center"/>
    </xf>
    <xf numFmtId="172" fontId="30" fillId="2" borderId="2" xfId="18" applyNumberFormat="1" applyFont="1" applyFill="1" applyBorder="1" applyAlignment="1">
      <alignment horizontal="center" vertical="center"/>
    </xf>
    <xf numFmtId="167" fontId="30" fillId="2" borderId="11" xfId="18" applyNumberFormat="1" applyFont="1" applyFill="1" applyBorder="1" applyAlignment="1">
      <alignment horizontal="center" vertical="center"/>
    </xf>
    <xf numFmtId="172" fontId="30" fillId="2" borderId="9" xfId="18" applyNumberFormat="1" applyFont="1" applyFill="1" applyBorder="1" applyAlignment="1">
      <alignment horizontal="center" vertical="center"/>
    </xf>
    <xf numFmtId="172" fontId="30" fillId="2" borderId="3" xfId="18" applyNumberFormat="1" applyFont="1" applyFill="1" applyBorder="1" applyAlignment="1">
      <alignment horizontal="center" vertical="center"/>
    </xf>
    <xf numFmtId="167" fontId="30" fillId="2" borderId="14" xfId="18" applyNumberFormat="1" applyFont="1" applyFill="1" applyBorder="1" applyAlignment="1">
      <alignment horizontal="center" vertical="center"/>
    </xf>
    <xf numFmtId="0" fontId="42" fillId="2" borderId="1" xfId="18" applyFont="1" applyFill="1" applyBorder="1" applyAlignment="1">
      <alignment vertical="center"/>
    </xf>
    <xf numFmtId="0" fontId="42" fillId="2" borderId="6" xfId="18" applyFont="1" applyFill="1" applyBorder="1" applyAlignment="1">
      <alignment vertical="center"/>
    </xf>
    <xf numFmtId="0" fontId="42" fillId="9" borderId="1" xfId="18" applyFont="1" applyFill="1" applyBorder="1" applyAlignment="1">
      <alignment vertical="center"/>
    </xf>
    <xf numFmtId="0" fontId="42" fillId="9" borderId="1" xfId="18" applyFont="1" applyFill="1" applyBorder="1" applyAlignment="1">
      <alignment horizontal="center" vertical="center"/>
    </xf>
    <xf numFmtId="0" fontId="37" fillId="3" borderId="77" xfId="18" applyFont="1" applyFill="1" applyBorder="1" applyAlignment="1">
      <alignment horizontal="center" vertical="center"/>
    </xf>
    <xf numFmtId="0" fontId="37" fillId="3" borderId="78" xfId="18" applyFont="1" applyFill="1" applyBorder="1" applyAlignment="1">
      <alignment horizontal="center" vertical="center"/>
    </xf>
    <xf numFmtId="0" fontId="37" fillId="3" borderId="79" xfId="18" applyFont="1" applyFill="1" applyBorder="1" applyAlignment="1">
      <alignment horizontal="center" vertical="center"/>
    </xf>
    <xf numFmtId="0" fontId="37" fillId="3" borderId="80" xfId="18" applyFont="1" applyFill="1" applyBorder="1" applyAlignment="1">
      <alignment horizontal="center" vertical="center"/>
    </xf>
    <xf numFmtId="0" fontId="59" fillId="2" borderId="60" xfId="18" applyFont="1" applyFill="1" applyBorder="1" applyAlignment="1">
      <alignment horizontal="center" vertical="center"/>
    </xf>
    <xf numFmtId="173" fontId="59" fillId="2" borderId="5" xfId="18" applyNumberFormat="1" applyFont="1" applyFill="1" applyBorder="1" applyAlignment="1">
      <alignment horizontal="center" vertical="center"/>
    </xf>
    <xf numFmtId="173" fontId="59" fillId="2" borderId="81" xfId="18" applyNumberFormat="1" applyFont="1" applyFill="1" applyBorder="1" applyAlignment="1">
      <alignment horizontal="center" vertical="center"/>
    </xf>
    <xf numFmtId="9" fontId="59" fillId="2" borderId="81" xfId="20" applyFont="1" applyFill="1" applyBorder="1" applyAlignment="1">
      <alignment horizontal="center" vertical="center"/>
    </xf>
    <xf numFmtId="173" fontId="59" fillId="2" borderId="59" xfId="18" applyNumberFormat="1" applyFont="1" applyFill="1" applyBorder="1" applyAlignment="1">
      <alignment horizontal="center" vertical="center"/>
    </xf>
    <xf numFmtId="173" fontId="59" fillId="2" borderId="1" xfId="18" applyNumberFormat="1" applyFont="1" applyFill="1" applyBorder="1" applyAlignment="1">
      <alignment horizontal="center" vertical="center"/>
    </xf>
    <xf numFmtId="172" fontId="30" fillId="2" borderId="1" xfId="18" applyNumberFormat="1" applyFont="1" applyFill="1" applyBorder="1" applyAlignment="1">
      <alignment horizontal="center" vertical="center"/>
    </xf>
    <xf numFmtId="167" fontId="30" fillId="2" borderId="10" xfId="18" applyNumberFormat="1" applyFont="1" applyFill="1" applyBorder="1" applyAlignment="1">
      <alignment horizontal="center" vertical="center"/>
    </xf>
    <xf numFmtId="167" fontId="30" fillId="2" borderId="1" xfId="18" applyNumberFormat="1" applyFont="1" applyFill="1" applyBorder="1" applyAlignment="1">
      <alignment horizontal="center" vertical="center"/>
    </xf>
    <xf numFmtId="43" fontId="35" fillId="7" borderId="1" xfId="19" applyFont="1" applyFill="1" applyBorder="1" applyAlignment="1">
      <alignment horizontal="center" vertical="center" wrapText="1"/>
    </xf>
    <xf numFmtId="173" fontId="10" fillId="0" borderId="0" xfId="1" applyNumberFormat="1" applyAlignment="1">
      <alignment vertical="center"/>
    </xf>
    <xf numFmtId="43" fontId="35" fillId="7" borderId="1" xfId="19" quotePrefix="1" applyFont="1" applyFill="1" applyBorder="1" applyAlignment="1">
      <alignment horizontal="center" vertical="center" wrapText="1"/>
    </xf>
    <xf numFmtId="0" fontId="37" fillId="3" borderId="82" xfId="18" applyFont="1" applyFill="1" applyBorder="1" applyAlignment="1">
      <alignment horizontal="center" vertical="center"/>
    </xf>
    <xf numFmtId="0" fontId="37" fillId="3" borderId="83" xfId="18" applyFont="1" applyFill="1" applyBorder="1" applyAlignment="1">
      <alignment horizontal="center" vertical="center"/>
    </xf>
    <xf numFmtId="0" fontId="37" fillId="3" borderId="84" xfId="18" applyFont="1" applyFill="1" applyBorder="1" applyAlignment="1">
      <alignment horizontal="center" vertical="center"/>
    </xf>
    <xf numFmtId="0" fontId="37" fillId="3" borderId="85" xfId="18" applyFont="1" applyFill="1" applyBorder="1" applyAlignment="1">
      <alignment horizontal="center" vertical="center"/>
    </xf>
    <xf numFmtId="0" fontId="37" fillId="3" borderId="86" xfId="18" applyFont="1" applyFill="1" applyBorder="1" applyAlignment="1">
      <alignment horizontal="center" vertical="center"/>
    </xf>
    <xf numFmtId="0" fontId="37" fillId="3" borderId="87" xfId="18" applyFont="1" applyFill="1" applyBorder="1" applyAlignment="1">
      <alignment horizontal="center" vertical="center"/>
    </xf>
    <xf numFmtId="0" fontId="59" fillId="2" borderId="64" xfId="18" applyFont="1" applyFill="1" applyBorder="1" applyAlignment="1">
      <alignment horizontal="center" vertical="center"/>
    </xf>
    <xf numFmtId="173" fontId="59" fillId="2" borderId="88" xfId="18" applyNumberFormat="1" applyFont="1" applyFill="1" applyBorder="1" applyAlignment="1">
      <alignment horizontal="center" vertical="center"/>
    </xf>
    <xf numFmtId="173" fontId="59" fillId="2" borderId="89" xfId="18" applyNumberFormat="1" applyFont="1" applyFill="1" applyBorder="1" applyAlignment="1">
      <alignment horizontal="center" vertical="center"/>
    </xf>
    <xf numFmtId="9" fontId="59" fillId="2" borderId="89" xfId="20" applyFont="1" applyFill="1" applyBorder="1" applyAlignment="1">
      <alignment horizontal="center" vertical="center"/>
    </xf>
    <xf numFmtId="173" fontId="59" fillId="2" borderId="61" xfId="18" applyNumberFormat="1" applyFont="1" applyFill="1" applyBorder="1" applyAlignment="1">
      <alignment horizontal="center" vertical="center"/>
    </xf>
    <xf numFmtId="0" fontId="28" fillId="0" borderId="14" xfId="18" applyFont="1" applyBorder="1" applyAlignment="1">
      <alignment horizontal="center" vertical="center"/>
    </xf>
    <xf numFmtId="0" fontId="28" fillId="0" borderId="4" xfId="18" applyFont="1" applyBorder="1" applyAlignment="1">
      <alignment horizontal="center" vertical="center"/>
    </xf>
    <xf numFmtId="172" fontId="28" fillId="0" borderId="4" xfId="18" applyNumberFormat="1" applyFont="1" applyBorder="1" applyAlignment="1">
      <alignment vertical="center"/>
    </xf>
    <xf numFmtId="172" fontId="28" fillId="0" borderId="8" xfId="18" applyNumberFormat="1" applyFont="1" applyBorder="1" applyAlignment="1">
      <alignment vertical="center"/>
    </xf>
    <xf numFmtId="43" fontId="73" fillId="6" borderId="12" xfId="55" applyNumberFormat="1" applyFont="1" applyFill="1" applyBorder="1" applyAlignment="1">
      <alignment horizontal="center" vertical="center"/>
    </xf>
    <xf numFmtId="0" fontId="72" fillId="0" borderId="2" xfId="55" applyFont="1" applyBorder="1" applyAlignment="1">
      <alignment vertical="center"/>
    </xf>
    <xf numFmtId="0" fontId="72" fillId="0" borderId="9" xfId="55" applyFont="1" applyBorder="1" applyAlignment="1">
      <alignment vertical="center"/>
    </xf>
    <xf numFmtId="0" fontId="72" fillId="0" borderId="3" xfId="55" applyFont="1" applyBorder="1" applyAlignment="1">
      <alignment vertical="center"/>
    </xf>
    <xf numFmtId="173" fontId="28" fillId="0" borderId="0" xfId="18" applyNumberFormat="1" applyFont="1" applyAlignment="1">
      <alignment vertical="center"/>
    </xf>
    <xf numFmtId="174" fontId="15" fillId="2" borderId="49" xfId="56" applyNumberFormat="1" applyFont="1" applyFill="1" applyBorder="1" applyAlignment="1">
      <alignment horizontal="center" vertical="center"/>
    </xf>
    <xf numFmtId="174" fontId="23" fillId="5" borderId="53" xfId="56" applyNumberFormat="1" applyFont="1" applyFill="1" applyBorder="1" applyAlignment="1">
      <alignment horizontal="center" vertical="center"/>
    </xf>
    <xf numFmtId="165" fontId="0" fillId="0" borderId="0" xfId="3" applyNumberFormat="1" applyFont="1"/>
    <xf numFmtId="43" fontId="41" fillId="7" borderId="14" xfId="19" applyFont="1" applyFill="1" applyBorder="1" applyAlignment="1">
      <alignment horizontal="center" vertical="center" wrapText="1"/>
    </xf>
    <xf numFmtId="0" fontId="42" fillId="2" borderId="4" xfId="18" applyFont="1" applyFill="1" applyBorder="1" applyAlignment="1">
      <alignment vertical="center"/>
    </xf>
    <xf numFmtId="0" fontId="59" fillId="2" borderId="1" xfId="18" applyFont="1" applyFill="1" applyBorder="1" applyAlignment="1">
      <alignment horizontal="center" vertical="center"/>
    </xf>
    <xf numFmtId="9" fontId="59" fillId="2" borderId="1" xfId="20" applyFont="1" applyFill="1" applyBorder="1" applyAlignment="1">
      <alignment horizontal="center" vertical="center"/>
    </xf>
    <xf numFmtId="167" fontId="30" fillId="2" borderId="1" xfId="18" quotePrefix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0" fillId="0" borderId="69" xfId="0" applyBorder="1"/>
    <xf numFmtId="165" fontId="0" fillId="0" borderId="69" xfId="3" applyNumberFormat="1" applyFont="1" applyBorder="1"/>
    <xf numFmtId="0" fontId="55" fillId="0" borderId="0" xfId="31" applyFont="1" applyAlignment="1">
      <alignment horizontal="left" vertical="center" wrapText="1"/>
    </xf>
    <xf numFmtId="0" fontId="69" fillId="8" borderId="4" xfId="55" applyFont="1" applyFill="1" applyBorder="1" applyAlignment="1">
      <alignment horizontal="center" vertical="center" wrapText="1"/>
    </xf>
    <xf numFmtId="0" fontId="70" fillId="8" borderId="0" xfId="55" applyFont="1" applyFill="1" applyAlignment="1">
      <alignment horizontal="center" vertical="center" wrapText="1"/>
    </xf>
    <xf numFmtId="0" fontId="69" fillId="8" borderId="0" xfId="55" applyFont="1" applyFill="1" applyAlignment="1">
      <alignment horizontal="center" vertical="center" wrapText="1"/>
    </xf>
    <xf numFmtId="0" fontId="74" fillId="5" borderId="11" xfId="55" applyFont="1" applyFill="1" applyBorder="1" applyAlignment="1">
      <alignment horizontal="left" vertical="center" wrapText="1"/>
    </xf>
    <xf numFmtId="0" fontId="74" fillId="5" borderId="12" xfId="55" applyFont="1" applyFill="1" applyBorder="1" applyAlignment="1">
      <alignment horizontal="left" vertical="center" wrapText="1"/>
    </xf>
    <xf numFmtId="4" fontId="71" fillId="5" borderId="42" xfId="56" applyNumberFormat="1" applyFont="1" applyFill="1" applyBorder="1" applyAlignment="1">
      <alignment horizontal="center" vertical="center" wrapText="1"/>
    </xf>
    <xf numFmtId="4" fontId="71" fillId="5" borderId="43" xfId="56" applyNumberFormat="1" applyFont="1" applyFill="1" applyBorder="1" applyAlignment="1">
      <alignment horizontal="center" vertical="center" wrapText="1"/>
    </xf>
    <xf numFmtId="4" fontId="71" fillId="5" borderId="46" xfId="56" applyNumberFormat="1" applyFont="1" applyFill="1" applyBorder="1" applyAlignment="1">
      <alignment horizontal="center" vertical="center" wrapText="1"/>
    </xf>
    <xf numFmtId="4" fontId="71" fillId="5" borderId="47" xfId="56" applyNumberFormat="1" applyFont="1" applyFill="1" applyBorder="1" applyAlignment="1">
      <alignment horizontal="center" vertical="center" wrapText="1"/>
    </xf>
    <xf numFmtId="4" fontId="71" fillId="5" borderId="50" xfId="56" applyNumberFormat="1" applyFont="1" applyFill="1" applyBorder="1" applyAlignment="1">
      <alignment horizontal="center" vertical="center" wrapText="1"/>
    </xf>
    <xf numFmtId="4" fontId="71" fillId="5" borderId="51" xfId="56" applyNumberFormat="1" applyFont="1" applyFill="1" applyBorder="1" applyAlignment="1">
      <alignment horizontal="center" vertical="center" wrapText="1"/>
    </xf>
    <xf numFmtId="0" fontId="75" fillId="0" borderId="0" xfId="31" applyFont="1" applyAlignment="1">
      <alignment horizontal="left" vertical="center"/>
    </xf>
    <xf numFmtId="0" fontId="66" fillId="5" borderId="2" xfId="56" applyFont="1" applyFill="1" applyBorder="1" applyAlignment="1">
      <alignment horizontal="center" vertical="center" wrapText="1"/>
    </xf>
    <xf numFmtId="0" fontId="66" fillId="5" borderId="9" xfId="56" applyFont="1" applyFill="1" applyBorder="1" applyAlignment="1">
      <alignment horizontal="center" vertical="center" wrapText="1"/>
    </xf>
    <xf numFmtId="0" fontId="66" fillId="5" borderId="3" xfId="56" applyFont="1" applyFill="1" applyBorder="1" applyAlignment="1">
      <alignment horizontal="center" vertical="center" wrapText="1"/>
    </xf>
    <xf numFmtId="0" fontId="25" fillId="0" borderId="2" xfId="18" applyFont="1" applyBorder="1" applyAlignment="1">
      <alignment horizontal="center" vertical="center"/>
    </xf>
    <xf numFmtId="0" fontId="25" fillId="0" borderId="3" xfId="18" applyFont="1" applyBorder="1" applyAlignment="1">
      <alignment horizontal="center" vertical="center"/>
    </xf>
    <xf numFmtId="0" fontId="35" fillId="7" borderId="55" xfId="18" applyFont="1" applyFill="1" applyBorder="1" applyAlignment="1">
      <alignment horizontal="center" vertical="center"/>
    </xf>
    <xf numFmtId="0" fontId="35" fillId="7" borderId="61" xfId="18" applyFont="1" applyFill="1" applyBorder="1" applyAlignment="1">
      <alignment horizontal="center" vertical="center"/>
    </xf>
    <xf numFmtId="0" fontId="40" fillId="7" borderId="10" xfId="18" applyFont="1" applyFill="1" applyBorder="1" applyAlignment="1">
      <alignment horizontal="center" vertical="center"/>
    </xf>
    <xf numFmtId="0" fontId="40" fillId="7" borderId="5" xfId="18" applyFont="1" applyFill="1" applyBorder="1" applyAlignment="1">
      <alignment horizontal="center" vertical="center"/>
    </xf>
    <xf numFmtId="4" fontId="29" fillId="7" borderId="1" xfId="3" applyNumberFormat="1" applyFont="1" applyFill="1" applyBorder="1" applyAlignment="1">
      <alignment horizontal="center" vertical="center" wrapText="1"/>
    </xf>
    <xf numFmtId="0" fontId="41" fillId="7" borderId="11" xfId="18" applyFont="1" applyFill="1" applyBorder="1" applyAlignment="1">
      <alignment horizontal="center" vertical="center"/>
    </xf>
    <xf numFmtId="0" fontId="41" fillId="7" borderId="12" xfId="18" applyFont="1" applyFill="1" applyBorder="1" applyAlignment="1">
      <alignment horizontal="center" vertical="center"/>
    </xf>
    <xf numFmtId="0" fontId="41" fillId="7" borderId="13" xfId="18" applyFont="1" applyFill="1" applyBorder="1" applyAlignment="1">
      <alignment horizontal="center" vertical="center"/>
    </xf>
    <xf numFmtId="4" fontId="76" fillId="7" borderId="1" xfId="3" applyNumberFormat="1" applyFont="1" applyFill="1" applyBorder="1" applyAlignment="1">
      <alignment horizontal="center" vertical="center" wrapText="1"/>
    </xf>
    <xf numFmtId="0" fontId="35" fillId="7" borderId="56" xfId="18" applyFont="1" applyFill="1" applyBorder="1" applyAlignment="1">
      <alignment horizontal="center" vertical="center"/>
    </xf>
    <xf numFmtId="0" fontId="35" fillId="7" borderId="62" xfId="18" applyFont="1" applyFill="1" applyBorder="1" applyAlignment="1">
      <alignment horizontal="center" vertical="center"/>
    </xf>
    <xf numFmtId="0" fontId="35" fillId="7" borderId="57" xfId="18" applyFont="1" applyFill="1" applyBorder="1" applyAlignment="1">
      <alignment horizontal="center" vertical="center"/>
    </xf>
    <xf numFmtId="0" fontId="35" fillId="7" borderId="63" xfId="18" applyFont="1" applyFill="1" applyBorder="1" applyAlignment="1">
      <alignment horizontal="center" vertical="center"/>
    </xf>
    <xf numFmtId="0" fontId="35" fillId="7" borderId="58" xfId="18" applyFont="1" applyFill="1" applyBorder="1" applyAlignment="1">
      <alignment horizontal="center" vertical="center"/>
    </xf>
    <xf numFmtId="0" fontId="35" fillId="7" borderId="64" xfId="18" applyFont="1" applyFill="1" applyBorder="1" applyAlignment="1">
      <alignment horizontal="center" vertical="center"/>
    </xf>
    <xf numFmtId="0" fontId="40" fillId="7" borderId="6" xfId="18" applyFont="1" applyFill="1" applyBorder="1" applyAlignment="1">
      <alignment horizontal="center" vertical="center"/>
    </xf>
    <xf numFmtId="0" fontId="35" fillId="7" borderId="56" xfId="18" applyFont="1" applyFill="1" applyBorder="1" applyAlignment="1">
      <alignment horizontal="center" vertical="center" wrapText="1"/>
    </xf>
    <xf numFmtId="0" fontId="35" fillId="7" borderId="62" xfId="18" applyFont="1" applyFill="1" applyBorder="1" applyAlignment="1">
      <alignment horizontal="center" vertical="center" wrapText="1"/>
    </xf>
    <xf numFmtId="43" fontId="41" fillId="7" borderId="67" xfId="19" applyFont="1" applyFill="1" applyBorder="1" applyAlignment="1">
      <alignment horizontal="center" vertical="center" wrapText="1"/>
    </xf>
    <xf numFmtId="43" fontId="41" fillId="7" borderId="68" xfId="19" applyFont="1" applyFill="1" applyBorder="1" applyAlignment="1">
      <alignment horizontal="center" vertical="center" wrapText="1"/>
    </xf>
    <xf numFmtId="0" fontId="40" fillId="7" borderId="54" xfId="18" applyFont="1" applyFill="1" applyBorder="1" applyAlignment="1">
      <alignment horizontal="center" vertical="center"/>
    </xf>
    <xf numFmtId="0" fontId="40" fillId="7" borderId="0" xfId="18" applyFont="1" applyFill="1" applyAlignment="1">
      <alignment horizontal="center" vertical="center"/>
    </xf>
    <xf numFmtId="0" fontId="37" fillId="3" borderId="10" xfId="18" applyFont="1" applyFill="1" applyBorder="1" applyAlignment="1">
      <alignment horizontal="center" vertical="center"/>
    </xf>
    <xf numFmtId="0" fontId="37" fillId="3" borderId="5" xfId="18" applyFont="1" applyFill="1" applyBorder="1" applyAlignment="1">
      <alignment horizontal="center" vertical="center"/>
    </xf>
    <xf numFmtId="0" fontId="37" fillId="3" borderId="6" xfId="18" applyFont="1" applyFill="1" applyBorder="1" applyAlignment="1">
      <alignment horizontal="center" vertical="center"/>
    </xf>
    <xf numFmtId="43" fontId="41" fillId="7" borderId="2" xfId="19" applyFont="1" applyFill="1" applyBorder="1" applyAlignment="1">
      <alignment horizontal="center" vertical="center" wrapText="1"/>
    </xf>
    <xf numFmtId="43" fontId="41" fillId="7" borderId="9" xfId="19" applyFont="1" applyFill="1" applyBorder="1" applyAlignment="1">
      <alignment horizontal="center" vertical="center" wrapText="1"/>
    </xf>
    <xf numFmtId="43" fontId="41" fillId="7" borderId="11" xfId="19" applyFont="1" applyFill="1" applyBorder="1" applyAlignment="1">
      <alignment horizontal="center" vertical="center" wrapText="1"/>
    </xf>
    <xf numFmtId="43" fontId="41" fillId="7" borderId="54" xfId="19" applyFont="1" applyFill="1" applyBorder="1" applyAlignment="1">
      <alignment horizontal="center" vertical="center" wrapText="1"/>
    </xf>
    <xf numFmtId="43" fontId="41" fillId="7" borderId="14" xfId="19" applyFont="1" applyFill="1" applyBorder="1" applyAlignment="1">
      <alignment horizontal="center" vertical="center" wrapText="1"/>
    </xf>
    <xf numFmtId="0" fontId="34" fillId="5" borderId="26" xfId="22" applyFont="1" applyFill="1" applyBorder="1" applyAlignment="1">
      <alignment horizontal="center" vertical="center"/>
    </xf>
    <xf numFmtId="0" fontId="34" fillId="5" borderId="28" xfId="22" applyFont="1" applyFill="1" applyBorder="1" applyAlignment="1">
      <alignment horizontal="center" vertical="center"/>
    </xf>
    <xf numFmtId="0" fontId="34" fillId="5" borderId="27" xfId="22" applyFont="1" applyFill="1" applyBorder="1" applyAlignment="1">
      <alignment horizontal="center" vertical="center" wrapText="1"/>
    </xf>
    <xf numFmtId="0" fontId="34" fillId="5" borderId="29" xfId="22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39" fillId="0" borderId="0" xfId="18" applyFont="1" applyAlignment="1">
      <alignment horizontal="center" vertical="center"/>
    </xf>
    <xf numFmtId="0" fontId="39" fillId="0" borderId="0" xfId="18" applyFont="1" applyAlignment="1">
      <alignment horizontal="left" vertical="center"/>
    </xf>
    <xf numFmtId="0" fontId="77" fillId="7" borderId="55" xfId="18" applyFont="1" applyFill="1" applyBorder="1" applyAlignment="1">
      <alignment horizontal="center" vertical="center"/>
    </xf>
    <xf numFmtId="0" fontId="77" fillId="7" borderId="56" xfId="18" applyFont="1" applyFill="1" applyBorder="1" applyAlignment="1">
      <alignment horizontal="center" vertical="center"/>
    </xf>
    <xf numFmtId="0" fontId="77" fillId="7" borderId="56" xfId="18" applyFont="1" applyFill="1" applyBorder="1" applyAlignment="1">
      <alignment horizontal="center" vertical="center" wrapText="1"/>
    </xf>
    <xf numFmtId="0" fontId="77" fillId="7" borderId="57" xfId="18" applyFont="1" applyFill="1" applyBorder="1" applyAlignment="1">
      <alignment horizontal="center" vertical="center"/>
    </xf>
    <xf numFmtId="0" fontId="77" fillId="7" borderId="58" xfId="18" applyFont="1" applyFill="1" applyBorder="1" applyAlignment="1">
      <alignment horizontal="center" vertical="center"/>
    </xf>
    <xf numFmtId="0" fontId="78" fillId="0" borderId="0" xfId="18" applyFont="1" applyAlignment="1">
      <alignment horizontal="center" vertical="center"/>
    </xf>
    <xf numFmtId="0" fontId="77" fillId="7" borderId="10" xfId="18" applyFont="1" applyFill="1" applyBorder="1" applyAlignment="1">
      <alignment horizontal="center" vertical="center"/>
    </xf>
    <xf numFmtId="0" fontId="77" fillId="7" borderId="5" xfId="18" applyFont="1" applyFill="1" applyBorder="1" applyAlignment="1">
      <alignment horizontal="center" vertical="center"/>
    </xf>
    <xf numFmtId="0" fontId="77" fillId="7" borderId="6" xfId="18" applyFont="1" applyFill="1" applyBorder="1" applyAlignment="1">
      <alignment horizontal="center" vertical="center"/>
    </xf>
    <xf numFmtId="0" fontId="77" fillId="7" borderId="11" xfId="18" applyFont="1" applyFill="1" applyBorder="1" applyAlignment="1">
      <alignment horizontal="center" vertical="center"/>
    </xf>
    <xf numFmtId="0" fontId="77" fillId="7" borderId="12" xfId="18" applyFont="1" applyFill="1" applyBorder="1" applyAlignment="1">
      <alignment horizontal="center" vertical="center"/>
    </xf>
    <xf numFmtId="0" fontId="77" fillId="7" borderId="13" xfId="18" applyFont="1" applyFill="1" applyBorder="1" applyAlignment="1">
      <alignment horizontal="center" vertical="center"/>
    </xf>
    <xf numFmtId="0" fontId="78" fillId="0" borderId="0" xfId="18" applyFont="1" applyAlignment="1">
      <alignment vertical="center"/>
    </xf>
    <xf numFmtId="4" fontId="79" fillId="7" borderId="1" xfId="3" applyNumberFormat="1" applyFont="1" applyFill="1" applyBorder="1" applyAlignment="1">
      <alignment horizontal="center" vertical="center" wrapText="1"/>
    </xf>
    <xf numFmtId="0" fontId="77" fillId="7" borderId="61" xfId="18" applyFont="1" applyFill="1" applyBorder="1" applyAlignment="1">
      <alignment horizontal="center" vertical="center"/>
    </xf>
    <xf numFmtId="0" fontId="77" fillId="7" borderId="62" xfId="18" applyFont="1" applyFill="1" applyBorder="1" applyAlignment="1">
      <alignment horizontal="center" vertical="center"/>
    </xf>
    <xf numFmtId="0" fontId="77" fillId="7" borderId="62" xfId="18" applyFont="1" applyFill="1" applyBorder="1" applyAlignment="1">
      <alignment horizontal="center" vertical="center" wrapText="1"/>
    </xf>
    <xf numFmtId="0" fontId="77" fillId="7" borderId="63" xfId="18" applyFont="1" applyFill="1" applyBorder="1" applyAlignment="1">
      <alignment horizontal="center" vertical="center"/>
    </xf>
    <xf numFmtId="0" fontId="77" fillId="7" borderId="64" xfId="18" applyFont="1" applyFill="1" applyBorder="1" applyAlignment="1">
      <alignment horizontal="center" vertical="center"/>
    </xf>
    <xf numFmtId="0" fontId="77" fillId="7" borderId="1" xfId="18" applyFont="1" applyFill="1" applyBorder="1" applyAlignment="1">
      <alignment horizontal="center" vertical="center"/>
    </xf>
    <xf numFmtId="0" fontId="77" fillId="7" borderId="1" xfId="18" applyFont="1" applyFill="1" applyBorder="1" applyAlignment="1">
      <alignment horizontal="center" vertical="center" wrapText="1"/>
    </xf>
    <xf numFmtId="43" fontId="77" fillId="7" borderId="67" xfId="19" applyFont="1" applyFill="1" applyBorder="1" applyAlignment="1">
      <alignment horizontal="center" vertical="center" wrapText="1"/>
    </xf>
    <xf numFmtId="0" fontId="80" fillId="2" borderId="2" xfId="18" applyFont="1" applyFill="1" applyBorder="1" applyAlignment="1">
      <alignment vertical="center"/>
    </xf>
    <xf numFmtId="0" fontId="80" fillId="2" borderId="13" xfId="18" applyFont="1" applyFill="1" applyBorder="1" applyAlignment="1">
      <alignment horizontal="center" vertical="center"/>
    </xf>
    <xf numFmtId="0" fontId="80" fillId="9" borderId="2" xfId="18" applyFont="1" applyFill="1" applyBorder="1" applyAlignment="1">
      <alignment vertical="center"/>
    </xf>
    <xf numFmtId="0" fontId="80" fillId="9" borderId="2" xfId="18" applyFont="1" applyFill="1" applyBorder="1" applyAlignment="1">
      <alignment horizontal="center" vertical="center"/>
    </xf>
    <xf numFmtId="0" fontId="81" fillId="3" borderId="82" xfId="18" applyFont="1" applyFill="1" applyBorder="1" applyAlignment="1">
      <alignment horizontal="center" vertical="center"/>
    </xf>
    <xf numFmtId="0" fontId="81" fillId="3" borderId="7" xfId="18" applyFont="1" applyFill="1" applyBorder="1" applyAlignment="1">
      <alignment horizontal="center" vertical="center"/>
    </xf>
    <xf numFmtId="0" fontId="81" fillId="3" borderId="83" xfId="18" applyFont="1" applyFill="1" applyBorder="1" applyAlignment="1">
      <alignment horizontal="center" vertical="center"/>
    </xf>
    <xf numFmtId="0" fontId="80" fillId="2" borderId="70" xfId="18" applyFont="1" applyFill="1" applyBorder="1" applyAlignment="1">
      <alignment horizontal="center" vertical="center"/>
    </xf>
    <xf numFmtId="173" fontId="80" fillId="2" borderId="12" xfId="18" applyNumberFormat="1" applyFont="1" applyFill="1" applyBorder="1" applyAlignment="1">
      <alignment horizontal="center" vertical="center"/>
    </xf>
    <xf numFmtId="173" fontId="80" fillId="2" borderId="72" xfId="18" applyNumberFormat="1" applyFont="1" applyFill="1" applyBorder="1" applyAlignment="1">
      <alignment horizontal="center" vertical="center"/>
    </xf>
    <xf numFmtId="9" fontId="80" fillId="2" borderId="72" xfId="20" applyFont="1" applyFill="1" applyBorder="1" applyAlignment="1">
      <alignment horizontal="center" vertical="center"/>
    </xf>
    <xf numFmtId="173" fontId="80" fillId="2" borderId="73" xfId="18" applyNumberFormat="1" applyFont="1" applyFill="1" applyBorder="1" applyAlignment="1">
      <alignment horizontal="center" vertical="center"/>
    </xf>
    <xf numFmtId="173" fontId="80" fillId="2" borderId="2" xfId="18" applyNumberFormat="1" applyFont="1" applyFill="1" applyBorder="1" applyAlignment="1">
      <alignment horizontal="center" vertical="center"/>
    </xf>
    <xf numFmtId="172" fontId="80" fillId="2" borderId="2" xfId="18" applyNumberFormat="1" applyFont="1" applyFill="1" applyBorder="1" applyAlignment="1">
      <alignment horizontal="center" vertical="center"/>
    </xf>
    <xf numFmtId="167" fontId="80" fillId="2" borderId="11" xfId="18" applyNumberFormat="1" applyFont="1" applyFill="1" applyBorder="1" applyAlignment="1">
      <alignment horizontal="center" vertical="center"/>
    </xf>
    <xf numFmtId="167" fontId="80" fillId="2" borderId="2" xfId="18" applyNumberFormat="1" applyFont="1" applyFill="1" applyBorder="1" applyAlignment="1">
      <alignment horizontal="center" vertical="center"/>
    </xf>
    <xf numFmtId="43" fontId="77" fillId="7" borderId="68" xfId="19" applyFont="1" applyFill="1" applyBorder="1" applyAlignment="1">
      <alignment horizontal="center" vertical="center" wrapText="1"/>
    </xf>
    <xf numFmtId="0" fontId="80" fillId="2" borderId="9" xfId="18" applyFont="1" applyFill="1" applyBorder="1" applyAlignment="1">
      <alignment vertical="center"/>
    </xf>
    <xf numFmtId="0" fontId="80" fillId="2" borderId="69" xfId="18" applyFont="1" applyFill="1" applyBorder="1" applyAlignment="1">
      <alignment horizontal="center" vertical="center"/>
    </xf>
    <xf numFmtId="0" fontId="80" fillId="9" borderId="9" xfId="18" applyFont="1" applyFill="1" applyBorder="1" applyAlignment="1">
      <alignment vertical="center"/>
    </xf>
    <xf numFmtId="0" fontId="80" fillId="9" borderId="9" xfId="18" applyFont="1" applyFill="1" applyBorder="1" applyAlignment="1">
      <alignment horizontal="center" vertical="center"/>
    </xf>
    <xf numFmtId="0" fontId="81" fillId="3" borderId="84" xfId="18" applyFont="1" applyFill="1" applyBorder="1" applyAlignment="1">
      <alignment horizontal="center" vertical="center"/>
    </xf>
    <xf numFmtId="0" fontId="81" fillId="3" borderId="66" xfId="18" applyFont="1" applyFill="1" applyBorder="1" applyAlignment="1">
      <alignment horizontal="center" vertical="center"/>
    </xf>
    <xf numFmtId="0" fontId="81" fillId="3" borderId="85" xfId="18" applyFont="1" applyFill="1" applyBorder="1" applyAlignment="1">
      <alignment horizontal="center" vertical="center"/>
    </xf>
    <xf numFmtId="0" fontId="80" fillId="2" borderId="74" xfId="18" applyFont="1" applyFill="1" applyBorder="1" applyAlignment="1">
      <alignment horizontal="center" vertical="center"/>
    </xf>
    <xf numFmtId="173" fontId="80" fillId="2" borderId="0" xfId="18" applyNumberFormat="1" applyFont="1" applyFill="1" applyAlignment="1">
      <alignment horizontal="center" vertical="center"/>
    </xf>
    <xf numFmtId="173" fontId="80" fillId="2" borderId="65" xfId="18" applyNumberFormat="1" applyFont="1" applyFill="1" applyBorder="1" applyAlignment="1">
      <alignment horizontal="center" vertical="center"/>
    </xf>
    <xf numFmtId="9" fontId="80" fillId="2" borderId="65" xfId="20" applyFont="1" applyFill="1" applyBorder="1" applyAlignment="1">
      <alignment horizontal="center" vertical="center"/>
    </xf>
    <xf numFmtId="173" fontId="80" fillId="2" borderId="68" xfId="18" applyNumberFormat="1" applyFont="1" applyFill="1" applyBorder="1" applyAlignment="1">
      <alignment horizontal="center" vertical="center"/>
    </xf>
    <xf numFmtId="173" fontId="80" fillId="2" borderId="9" xfId="18" applyNumberFormat="1" applyFont="1" applyFill="1" applyBorder="1" applyAlignment="1">
      <alignment horizontal="center" vertical="center"/>
    </xf>
    <xf numFmtId="172" fontId="80" fillId="2" borderId="9" xfId="18" applyNumberFormat="1" applyFont="1" applyFill="1" applyBorder="1" applyAlignment="1">
      <alignment horizontal="center" vertical="center"/>
    </xf>
    <xf numFmtId="167" fontId="80" fillId="2" borderId="54" xfId="18" applyNumberFormat="1" applyFont="1" applyFill="1" applyBorder="1" applyAlignment="1">
      <alignment horizontal="center" vertical="center"/>
    </xf>
    <xf numFmtId="167" fontId="80" fillId="2" borderId="9" xfId="18" applyNumberFormat="1" applyFont="1" applyFill="1" applyBorder="1" applyAlignment="1">
      <alignment horizontal="center" vertical="center"/>
    </xf>
    <xf numFmtId="0" fontId="80" fillId="2" borderId="3" xfId="18" applyFont="1" applyFill="1" applyBorder="1" applyAlignment="1">
      <alignment vertical="center"/>
    </xf>
    <xf numFmtId="0" fontId="80" fillId="2" borderId="8" xfId="18" applyFont="1" applyFill="1" applyBorder="1" applyAlignment="1">
      <alignment horizontal="center" vertical="center"/>
    </xf>
    <xf numFmtId="0" fontId="80" fillId="9" borderId="3" xfId="18" applyFont="1" applyFill="1" applyBorder="1" applyAlignment="1">
      <alignment vertical="center"/>
    </xf>
    <xf numFmtId="0" fontId="80" fillId="9" borderId="3" xfId="18" applyFont="1" applyFill="1" applyBorder="1" applyAlignment="1">
      <alignment horizontal="center" vertical="center"/>
    </xf>
    <xf numFmtId="0" fontId="81" fillId="3" borderId="86" xfId="18" applyFont="1" applyFill="1" applyBorder="1" applyAlignment="1">
      <alignment horizontal="center" vertical="center"/>
    </xf>
    <xf numFmtId="0" fontId="81" fillId="3" borderId="77" xfId="18" applyFont="1" applyFill="1" applyBorder="1" applyAlignment="1">
      <alignment horizontal="center" vertical="center"/>
    </xf>
    <xf numFmtId="0" fontId="81" fillId="3" borderId="87" xfId="18" applyFont="1" applyFill="1" applyBorder="1" applyAlignment="1">
      <alignment horizontal="center" vertical="center"/>
    </xf>
    <xf numFmtId="0" fontId="80" fillId="2" borderId="71" xfId="18" applyFont="1" applyFill="1" applyBorder="1" applyAlignment="1">
      <alignment horizontal="center" vertical="center"/>
    </xf>
    <xf numFmtId="173" fontId="80" fillId="2" borderId="4" xfId="18" applyNumberFormat="1" applyFont="1" applyFill="1" applyBorder="1" applyAlignment="1">
      <alignment horizontal="center" vertical="center"/>
    </xf>
    <xf numFmtId="173" fontId="80" fillId="2" borderId="75" xfId="18" applyNumberFormat="1" applyFont="1" applyFill="1" applyBorder="1" applyAlignment="1">
      <alignment horizontal="center" vertical="center"/>
    </xf>
    <xf numFmtId="9" fontId="80" fillId="2" borderId="75" xfId="20" applyFont="1" applyFill="1" applyBorder="1" applyAlignment="1">
      <alignment horizontal="center" vertical="center"/>
    </xf>
    <xf numFmtId="173" fontId="80" fillId="2" borderId="76" xfId="18" applyNumberFormat="1" applyFont="1" applyFill="1" applyBorder="1" applyAlignment="1">
      <alignment horizontal="center" vertical="center"/>
    </xf>
    <xf numFmtId="173" fontId="80" fillId="2" borderId="3" xfId="18" applyNumberFormat="1" applyFont="1" applyFill="1" applyBorder="1" applyAlignment="1">
      <alignment horizontal="center" vertical="center"/>
    </xf>
    <xf numFmtId="172" fontId="80" fillId="2" borderId="3" xfId="18" applyNumberFormat="1" applyFont="1" applyFill="1" applyBorder="1" applyAlignment="1">
      <alignment horizontal="center" vertical="center"/>
    </xf>
    <xf numFmtId="167" fontId="80" fillId="2" borderId="14" xfId="18" applyNumberFormat="1" applyFont="1" applyFill="1" applyBorder="1" applyAlignment="1">
      <alignment horizontal="center" vertical="center"/>
    </xf>
    <xf numFmtId="167" fontId="80" fillId="2" borderId="3" xfId="18" applyNumberFormat="1" applyFont="1" applyFill="1" applyBorder="1" applyAlignment="1">
      <alignment horizontal="center" vertical="center"/>
    </xf>
    <xf numFmtId="172" fontId="39" fillId="0" borderId="0" xfId="18" applyNumberFormat="1" applyFont="1" applyAlignment="1">
      <alignment vertical="center"/>
    </xf>
    <xf numFmtId="4" fontId="39" fillId="0" borderId="0" xfId="18" applyNumberFormat="1" applyFont="1" applyAlignment="1">
      <alignment vertical="center"/>
    </xf>
    <xf numFmtId="172" fontId="77" fillId="7" borderId="1" xfId="3" applyNumberFormat="1" applyFont="1" applyFill="1" applyBorder="1" applyAlignment="1">
      <alignment horizontal="center" vertical="center"/>
    </xf>
    <xf numFmtId="173" fontId="77" fillId="7" borderId="1" xfId="3" applyNumberFormat="1" applyFont="1" applyFill="1" applyBorder="1" applyAlignment="1">
      <alignment horizontal="center" vertical="center"/>
    </xf>
    <xf numFmtId="9" fontId="77" fillId="7" borderId="1" xfId="20" applyFont="1" applyFill="1" applyBorder="1" applyAlignment="1">
      <alignment horizontal="center" vertical="center"/>
    </xf>
    <xf numFmtId="0" fontId="77" fillId="7" borderId="54" xfId="18" applyFont="1" applyFill="1" applyBorder="1" applyAlignment="1">
      <alignment horizontal="center" vertical="center"/>
    </xf>
    <xf numFmtId="0" fontId="77" fillId="7" borderId="0" xfId="18" applyFont="1" applyFill="1" applyAlignment="1">
      <alignment horizontal="center" vertical="center"/>
    </xf>
  </cellXfs>
  <cellStyles count="57">
    <cellStyle name="Moeda 2" xfId="45" xr:uid="{D802FBB4-2B64-4345-902C-97CCCD60D83B}"/>
    <cellStyle name="Moeda 2 2 2" xfId="38" xr:uid="{6E09E853-7B99-41BE-8A0C-30484A69A765}"/>
    <cellStyle name="Moeda 5 3 2" xfId="43" xr:uid="{0C4725C7-B707-4139-8CF6-BFF6E64B87F4}"/>
    <cellStyle name="Normal" xfId="0" builtinId="0"/>
    <cellStyle name="Normal 15" xfId="48" xr:uid="{609A0038-C57A-4775-955E-1A68A26E9B50}"/>
    <cellStyle name="Normal 15 2 2" xfId="41" xr:uid="{A0415948-061B-4D0C-821D-06134766DBA1}"/>
    <cellStyle name="Normal 15 4" xfId="52" xr:uid="{64318DEB-86AA-49AA-AD66-14566B7B851A}"/>
    <cellStyle name="Normal 17 3 2 4" xfId="36" xr:uid="{1D7ADDBA-245F-499F-B7DD-DA927D89DBD2}"/>
    <cellStyle name="Normal 17 3 2 4 2" xfId="56" xr:uid="{C52EFD80-A5EB-4581-BD8D-85A7A174F3B4}"/>
    <cellStyle name="Normal 17 3 5" xfId="32" xr:uid="{DB023F52-A942-4238-A7BF-F0E5C23B5211}"/>
    <cellStyle name="Normal 17 3 5 2" xfId="55" xr:uid="{FE4640E1-B041-487A-9ABA-643E3485C650}"/>
    <cellStyle name="Normal 18 2 2" xfId="47" xr:uid="{7013607B-8DEB-44CA-A975-C7474A70B460}"/>
    <cellStyle name="Normal 2" xfId="1" xr:uid="{00000000-0005-0000-0000-000001000000}"/>
    <cellStyle name="Normal 2 2" xfId="46" xr:uid="{47417B60-D9F0-4BDE-803E-501ACCAF961A}"/>
    <cellStyle name="Normal 2 2 2" xfId="37" xr:uid="{EC6D14DE-4C2B-4523-B9D9-B9A530006971}"/>
    <cellStyle name="Normal 2 2 3" xfId="51" xr:uid="{C5DFD9C9-483A-4064-A673-92A735FDD9EF}"/>
    <cellStyle name="Normal 2 4" xfId="35" xr:uid="{B3F0F7F4-497E-4A9E-8803-8CB6C48FD2A2}"/>
    <cellStyle name="Normal 3" xfId="6" xr:uid="{00000000-0005-0000-0000-000002000000}"/>
    <cellStyle name="Normal 3 2" xfId="22" xr:uid="{2E10D795-1E79-4931-8F53-18A554ED7693}"/>
    <cellStyle name="Normal 3 2 2" xfId="23" xr:uid="{2F6CB77A-9443-470D-81EA-F434C93D2069}"/>
    <cellStyle name="Normal 3 3" xfId="49" xr:uid="{3644DAFE-3919-4187-8279-9777123E9E46}"/>
    <cellStyle name="Normal 4" xfId="8" xr:uid="{00000000-0005-0000-0000-000003000000}"/>
    <cellStyle name="Normal 4 2" xfId="40" xr:uid="{5FA9B91B-2FEB-4BCF-A3DE-4EC9C2D8681A}"/>
    <cellStyle name="Normal 4 2 2" xfId="39" xr:uid="{E936FD9B-2334-4C19-ABB4-394D44D2040C}"/>
    <cellStyle name="Normal 5" xfId="10" xr:uid="{00000000-0005-0000-0000-000004000000}"/>
    <cellStyle name="Normal 5 2" xfId="27" xr:uid="{BF076383-9A95-432A-831F-E34203955D2D}"/>
    <cellStyle name="Normal 6" xfId="14" xr:uid="{0C12206A-6A27-4C64-850F-6B9704522003}"/>
    <cellStyle name="Normal 7" xfId="13" xr:uid="{00000000-0005-0000-0000-000005000000}"/>
    <cellStyle name="Normal 8" xfId="16" xr:uid="{CA11D1F9-E157-438F-9E5B-20BDDB379D7E}"/>
    <cellStyle name="Normal 8 2" xfId="18" xr:uid="{53C71F13-D658-49D4-A183-3E78DDA9F449}"/>
    <cellStyle name="Normal 9" xfId="28" xr:uid="{DA4A5A66-266E-4FF3-A100-52311E05C41B}"/>
    <cellStyle name="Normal 9 2 2 2" xfId="31" xr:uid="{3E15C26B-A28B-4112-9EA8-3AC721D06E56}"/>
    <cellStyle name="Normal_Carrefour_2007" xfId="24" xr:uid="{7CC6FEF2-09CF-4E3B-BA73-F853E2BA5D55}"/>
    <cellStyle name="Porcentagem" xfId="20" builtinId="5"/>
    <cellStyle name="Porcentagem 2" xfId="2" xr:uid="{00000000-0005-0000-0000-000006000000}"/>
    <cellStyle name="Porcentagem 2 2" xfId="50" xr:uid="{2F92C486-2B8A-49B4-911E-516234B5551B}"/>
    <cellStyle name="Porcentagem 2 3 2" xfId="33" xr:uid="{0FE37768-D8F0-41E8-89BD-65CB25848BD1}"/>
    <cellStyle name="Porcentagem 3" xfId="12" xr:uid="{00000000-0005-0000-0000-000007000000}"/>
    <cellStyle name="Porcentagem 4" xfId="25" xr:uid="{467BF8CF-5D7F-4D9C-B0C2-27EC8153AB2E}"/>
    <cellStyle name="Porcentagem 7 2" xfId="42" xr:uid="{89165D74-974F-46FE-9B4B-DBE4215E2B25}"/>
    <cellStyle name="Separador de milhares 2" xfId="4" xr:uid="{00000000-0005-0000-0000-000008000000}"/>
    <cellStyle name="Separador de milhares 3" xfId="5" xr:uid="{00000000-0005-0000-0000-000009000000}"/>
    <cellStyle name="Vírgula" xfId="3" builtinId="3"/>
    <cellStyle name="Vírgula 2" xfId="21" xr:uid="{CAC39429-4A5B-46DD-BFCB-68FBD25DEAF2}"/>
    <cellStyle name="Vírgula 2 2" xfId="7" xr:uid="{00000000-0005-0000-0000-00000B000000}"/>
    <cellStyle name="Vírgula 2 2 2" xfId="9" xr:uid="{00000000-0005-0000-0000-00000C000000}"/>
    <cellStyle name="Vírgula 2 2 2 2" xfId="11" xr:uid="{00000000-0005-0000-0000-00000D000000}"/>
    <cellStyle name="Vírgula 2 2 2 3" xfId="15" xr:uid="{88EF4DE4-F526-4BA6-AEE0-BD302FDFB4CC}"/>
    <cellStyle name="Vírgula 2 2 2 4" xfId="17" xr:uid="{6AD97932-C78F-4A05-8084-F46E1FDDF6DD}"/>
    <cellStyle name="Vírgula 2 2 3" xfId="26" xr:uid="{BF12FE9D-4445-45C1-A2BC-4D713DB90C13}"/>
    <cellStyle name="Vírgula 2 2 3 2" xfId="53" xr:uid="{096BBE07-A9E4-4E48-AD8B-74AB147555D8}"/>
    <cellStyle name="Vírgula 2 2 4" xfId="34" xr:uid="{95B4D19C-DE56-48BA-AA61-0C88E841341D}"/>
    <cellStyle name="Vírgula 2 2 5" xfId="44" xr:uid="{16F030A3-C365-40D3-9D5E-7D0CDA0AB3A9}"/>
    <cellStyle name="Vírgula 2 3" xfId="30" xr:uid="{4AB71DE7-870A-4FB0-8A3D-031B5ABD6384}"/>
    <cellStyle name="Vírgula 2 4" xfId="54" xr:uid="{AC3844BC-F2C3-4A44-900C-513A0C95D9C3}"/>
    <cellStyle name="Vírgula 3" xfId="19" xr:uid="{6DA57784-B3E9-4B43-BE90-B21A4A1A9785}"/>
    <cellStyle name="Vírgula 4" xfId="29" xr:uid="{52E0EF58-982D-44F9-985C-A0B6F8C1729C}"/>
  </cellStyles>
  <dxfs count="6"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</dxfs>
  <tableStyles count="3" defaultTableStyle="TableStyleMedium9" defaultPivotStyle="PivotStyleLight16">
    <tableStyle name="Estilo de Tabela 1" pivot="0" count="2" xr9:uid="{C4210BC0-C133-45B9-B812-7EF8B408D50D}">
      <tableStyleElement type="wholeTable" dxfId="5"/>
      <tableStyleElement type="secondRowStripe" dxfId="4"/>
    </tableStyle>
    <tableStyle name="Estilo de Tabela 1 2" pivot="0" count="2" xr9:uid="{20809C7A-21F2-4D1C-9FBE-F4BF64643F93}">
      <tableStyleElement type="wholeTable" dxfId="3"/>
      <tableStyleElement type="secondRowStripe" dxfId="2"/>
    </tableStyle>
    <tableStyle name="Estilo de Tabela 1 3" pivot="0" count="2" xr9:uid="{3CD7B8E3-92D7-467E-A10D-907609144271}">
      <tableStyleElement type="wholeTable" dxfId="1"/>
      <tableStyleElement type="secondRowStripe" dxfId="0"/>
    </tableStyle>
  </tableStyles>
  <colors>
    <mruColors>
      <color rgb="FF000064"/>
      <color rgb="FF0000D1"/>
      <color rgb="FFD9D9D9"/>
      <color rgb="FF0E665E"/>
      <color rgb="FFFFFFCC"/>
      <color rgb="FF1FE1CF"/>
      <color rgb="FF4F81BD"/>
      <color rgb="FF1FE1DA"/>
      <color rgb="FF52CAD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7</xdr:row>
      <xdr:rowOff>19050</xdr:rowOff>
    </xdr:from>
    <xdr:to>
      <xdr:col>2</xdr:col>
      <xdr:colOff>615950</xdr:colOff>
      <xdr:row>7</xdr:row>
      <xdr:rowOff>577850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DCF64BC-D17E-4FD8-A11A-41CB38B2F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449" t="7960" r="57241" b="6965"/>
        <a:stretch/>
      </xdr:blipFill>
      <xdr:spPr>
        <a:xfrm>
          <a:off x="1257300" y="1631950"/>
          <a:ext cx="558800" cy="55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312270</xdr:colOff>
      <xdr:row>5</xdr:row>
      <xdr:rowOff>137086</xdr:rowOff>
    </xdr:to>
    <xdr:sp macro="" textlink="">
      <xdr:nvSpPr>
        <xdr:cNvPr id="2" name="AutoShape 5" descr="Resultado de imagem para dentro da histÃ³ria">
          <a:extLst>
            <a:ext uri="{FF2B5EF4-FFF2-40B4-BE49-F238E27FC236}">
              <a16:creationId xmlns:a16="http://schemas.microsoft.com/office/drawing/2014/main" id="{A8B9E828-CA39-430A-A108-7D114B6E4B40}"/>
            </a:ext>
          </a:extLst>
        </xdr:cNvPr>
        <xdr:cNvSpPr>
          <a:spLocks noChangeAspect="1" noChangeArrowheads="1"/>
        </xdr:cNvSpPr>
      </xdr:nvSpPr>
      <xdr:spPr bwMode="auto">
        <a:xfrm>
          <a:off x="8299450" y="1054100"/>
          <a:ext cx="313391" cy="303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848144</xdr:colOff>
      <xdr:row>0</xdr:row>
      <xdr:rowOff>82177</xdr:rowOff>
    </xdr:from>
    <xdr:to>
      <xdr:col>5</xdr:col>
      <xdr:colOff>1561279</xdr:colOff>
      <xdr:row>4</xdr:row>
      <xdr:rowOff>51195</xdr:rowOff>
    </xdr:to>
    <xdr:pic>
      <xdr:nvPicPr>
        <xdr:cNvPr id="4" name="Espaço Reservado para Conteúdo 10" descr="Uma imagem contendo Ícone&#10;&#10;Descrição gerada automaticamente">
          <a:extLst>
            <a:ext uri="{FF2B5EF4-FFF2-40B4-BE49-F238E27FC236}">
              <a16:creationId xmlns:a16="http://schemas.microsoft.com/office/drawing/2014/main" id="{76B07614-F544-0FAA-784F-ACCFB1BFD8BF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79497" y="82177"/>
          <a:ext cx="713135" cy="1007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</xdr:colOff>
      <xdr:row>0</xdr:row>
      <xdr:rowOff>107950</xdr:rowOff>
    </xdr:from>
    <xdr:to>
      <xdr:col>10</xdr:col>
      <xdr:colOff>702020</xdr:colOff>
      <xdr:row>5</xdr:row>
      <xdr:rowOff>45941</xdr:rowOff>
    </xdr:to>
    <xdr:pic>
      <xdr:nvPicPr>
        <xdr:cNvPr id="4" name="Imagem 3" descr="Uma imagem contendo Logotipo&#10;&#10;Descrição gerada automaticamente">
          <a:extLst>
            <a:ext uri="{FF2B5EF4-FFF2-40B4-BE49-F238E27FC236}">
              <a16:creationId xmlns:a16="http://schemas.microsoft.com/office/drawing/2014/main" id="{5E3CCBF2-EDB6-4FA3-BDC9-DB4E74CBF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783"/>
        <a:stretch/>
      </xdr:blipFill>
      <xdr:spPr>
        <a:xfrm>
          <a:off x="10922000" y="107950"/>
          <a:ext cx="689320" cy="763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C8F2-F32C-45E2-9140-3A5856F9A6FD}">
  <dimension ref="B1:J19"/>
  <sheetViews>
    <sheetView showGridLines="0" topLeftCell="A2" zoomScale="90" zoomScaleNormal="90" workbookViewId="0">
      <selection activeCell="F7" sqref="F7"/>
    </sheetView>
  </sheetViews>
  <sheetFormatPr defaultColWidth="8.85546875" defaultRowHeight="12.75"/>
  <cols>
    <col min="1" max="1" width="0.7109375" style="101" customWidth="1"/>
    <col min="2" max="2" width="16.42578125" style="101" customWidth="1"/>
    <col min="3" max="3" width="9.28515625" style="101" customWidth="1"/>
    <col min="4" max="4" width="29.5703125" style="101" customWidth="1"/>
    <col min="5" max="5" width="15.42578125" style="120" customWidth="1"/>
    <col min="6" max="6" width="10.7109375" style="101" customWidth="1"/>
    <col min="7" max="7" width="19.140625" style="120" customWidth="1"/>
    <col min="8" max="8" width="2.28515625" style="101" customWidth="1"/>
    <col min="9" max="9" width="8.85546875" style="101"/>
    <col min="10" max="10" width="13.85546875" style="101" bestFit="1" customWidth="1"/>
    <col min="11" max="16384" width="8.85546875" style="101"/>
  </cols>
  <sheetData>
    <row r="1" spans="2:10" ht="21" hidden="1">
      <c r="B1" s="100" t="s">
        <v>150</v>
      </c>
      <c r="C1" s="100"/>
      <c r="D1" s="100"/>
      <c r="E1" s="100"/>
      <c r="F1" s="100"/>
      <c r="G1" s="100"/>
    </row>
    <row r="2" spans="2:10" ht="12.95" customHeight="1">
      <c r="B2" s="221" t="s">
        <v>183</v>
      </c>
      <c r="C2" s="222"/>
      <c r="D2" s="222"/>
      <c r="E2" s="222"/>
      <c r="F2" s="222"/>
      <c r="G2" s="222"/>
    </row>
    <row r="3" spans="2:10" ht="12.95" customHeight="1">
      <c r="B3" s="222"/>
      <c r="C3" s="222"/>
      <c r="D3" s="222"/>
      <c r="E3" s="222"/>
      <c r="F3" s="222"/>
      <c r="G3" s="222"/>
    </row>
    <row r="4" spans="2:10" ht="12.95" customHeight="1">
      <c r="B4" s="220"/>
      <c r="C4" s="220"/>
      <c r="D4" s="220"/>
      <c r="E4" s="220"/>
      <c r="F4" s="220"/>
      <c r="G4" s="220"/>
    </row>
    <row r="5" spans="2:10">
      <c r="B5" s="102"/>
      <c r="C5" s="102"/>
      <c r="D5" s="102"/>
      <c r="E5" s="103"/>
      <c r="F5" s="104"/>
      <c r="G5" s="103"/>
    </row>
    <row r="6" spans="2:10" ht="25.5">
      <c r="B6" s="105"/>
      <c r="C6" s="105"/>
      <c r="D6" s="105" t="s">
        <v>89</v>
      </c>
      <c r="E6" s="106" t="s">
        <v>151</v>
      </c>
      <c r="F6" s="105" t="s">
        <v>152</v>
      </c>
      <c r="G6" s="106" t="s">
        <v>153</v>
      </c>
    </row>
    <row r="7" spans="2:10" ht="48.95" customHeight="1">
      <c r="B7" s="232" t="s">
        <v>154</v>
      </c>
      <c r="C7" s="203"/>
      <c r="D7" s="107" t="s">
        <v>205</v>
      </c>
      <c r="E7" s="108">
        <f>'BASE PROPOSTA'!AH9</f>
        <v>2995104.2</v>
      </c>
      <c r="F7" s="109">
        <v>0.65</v>
      </c>
      <c r="G7" s="108">
        <f>E7*(1-F7)</f>
        <v>1048286.47</v>
      </c>
    </row>
    <row r="8" spans="2:10" ht="48.95" customHeight="1">
      <c r="B8" s="233"/>
      <c r="C8" s="204"/>
      <c r="D8" s="202" t="s">
        <v>200</v>
      </c>
      <c r="E8" s="108">
        <f>'BASE PROPOSTA'!AH13</f>
        <v>3776858.8</v>
      </c>
      <c r="F8" s="109">
        <v>0.65</v>
      </c>
      <c r="G8" s="108">
        <f>E8*(1-F8)</f>
        <v>1321900.5799999998</v>
      </c>
    </row>
    <row r="9" spans="2:10" ht="48.95" customHeight="1">
      <c r="B9" s="234"/>
      <c r="C9" s="205"/>
      <c r="D9" s="202" t="s">
        <v>195</v>
      </c>
      <c r="E9" s="108">
        <f>'BASE PROPOSTA'!AH17</f>
        <v>612538.57499999995</v>
      </c>
      <c r="F9" s="109">
        <v>0.65</v>
      </c>
      <c r="G9" s="108">
        <f>E9*(1-F9)</f>
        <v>214388.50124999997</v>
      </c>
    </row>
    <row r="10" spans="2:10" ht="15.75">
      <c r="B10" s="121"/>
      <c r="C10" s="223" t="s">
        <v>196</v>
      </c>
      <c r="D10" s="224"/>
      <c r="E10" s="110">
        <f>SUM(E7:E9)</f>
        <v>7384501.5750000002</v>
      </c>
      <c r="F10" s="111"/>
      <c r="G10" s="110">
        <f>SUM(G7:G9)</f>
        <v>2584575.5512499996</v>
      </c>
      <c r="J10" s="112"/>
    </row>
    <row r="11" spans="2:10" ht="13.5" thickBot="1">
      <c r="E11" s="101"/>
      <c r="G11" s="101"/>
    </row>
    <row r="12" spans="2:10" s="115" customFormat="1" ht="13.5" thickBot="1">
      <c r="B12" s="225" t="s">
        <v>155</v>
      </c>
      <c r="C12" s="226"/>
      <c r="D12" s="113" t="s">
        <v>74</v>
      </c>
      <c r="E12" s="114" t="s">
        <v>156</v>
      </c>
      <c r="G12" s="185"/>
    </row>
    <row r="13" spans="2:10" s="115" customFormat="1">
      <c r="B13" s="227"/>
      <c r="C13" s="228"/>
      <c r="D13" s="116" t="s">
        <v>72</v>
      </c>
      <c r="E13" s="207">
        <f>'BASE PROPOSTA'!AL19</f>
        <v>140079.94</v>
      </c>
      <c r="G13" s="185"/>
    </row>
    <row r="14" spans="2:10" s="115" customFormat="1" ht="13.5" thickBot="1">
      <c r="B14" s="229"/>
      <c r="C14" s="230"/>
      <c r="D14" s="117"/>
      <c r="E14" s="208">
        <f>SUM(E13:E13)</f>
        <v>140079.94</v>
      </c>
    </row>
    <row r="15" spans="2:10" s="115" customFormat="1" ht="15">
      <c r="B15" s="118"/>
      <c r="C15" s="118"/>
      <c r="D15" s="118"/>
      <c r="E15" s="118"/>
      <c r="F15" s="119"/>
    </row>
    <row r="16" spans="2:10" s="115" customFormat="1" ht="15">
      <c r="B16" s="231" t="s">
        <v>157</v>
      </c>
      <c r="C16" s="231"/>
      <c r="D16" s="231"/>
      <c r="E16" s="231"/>
      <c r="F16" s="231"/>
    </row>
    <row r="17" spans="2:6" s="115" customFormat="1" ht="12.95" customHeight="1">
      <c r="B17" s="219" t="s">
        <v>158</v>
      </c>
      <c r="C17" s="219"/>
      <c r="D17" s="219"/>
      <c r="E17" s="219"/>
      <c r="F17" s="219"/>
    </row>
    <row r="18" spans="2:6" s="115" customFormat="1" ht="12.95" customHeight="1">
      <c r="B18" s="219"/>
      <c r="C18" s="219"/>
      <c r="D18" s="219"/>
      <c r="E18" s="219"/>
      <c r="F18" s="219"/>
    </row>
    <row r="19" spans="2:6">
      <c r="B19" s="219"/>
      <c r="C19" s="219"/>
      <c r="D19" s="219"/>
      <c r="E19" s="219"/>
      <c r="F19" s="219"/>
    </row>
  </sheetData>
  <mergeCells count="7">
    <mergeCell ref="B17:F19"/>
    <mergeCell ref="B4:G4"/>
    <mergeCell ref="B2:G3"/>
    <mergeCell ref="C10:D10"/>
    <mergeCell ref="B12:C14"/>
    <mergeCell ref="B16:F16"/>
    <mergeCell ref="B7:B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4728-B96C-449E-B62A-44D1C6239AF4}">
  <dimension ref="A1:AP46"/>
  <sheetViews>
    <sheetView showGridLines="0" zoomScale="40" zoomScaleNormal="40" workbookViewId="0">
      <selection activeCell="AJ19" sqref="AJ19"/>
    </sheetView>
  </sheetViews>
  <sheetFormatPr defaultColWidth="8.85546875" defaultRowHeight="12.75"/>
  <cols>
    <col min="1" max="1" width="8.42578125" style="36" customWidth="1"/>
    <col min="2" max="2" width="44.7109375" style="34" customWidth="1"/>
    <col min="3" max="3" width="34.140625" style="34" hidden="1" customWidth="1"/>
    <col min="4" max="4" width="20.5703125" style="34" customWidth="1"/>
    <col min="5" max="5" width="23.42578125" style="34" customWidth="1"/>
    <col min="6" max="6" width="43.42578125" style="34" bestFit="1" customWidth="1"/>
    <col min="7" max="7" width="11.85546875" style="34" customWidth="1"/>
    <col min="8" max="8" width="0.7109375" style="34" customWidth="1"/>
    <col min="9" max="30" width="5.42578125" style="36" customWidth="1"/>
    <col min="31" max="31" width="0.7109375" style="34" customWidth="1"/>
    <col min="32" max="32" width="9.5703125" style="34" bestFit="1" customWidth="1"/>
    <col min="33" max="33" width="31.85546875" style="34" hidden="1" customWidth="1"/>
    <col min="34" max="34" width="35.85546875" style="34" customWidth="1"/>
    <col min="35" max="35" width="13.28515625" style="34" customWidth="1"/>
    <col min="36" max="36" width="35.85546875" style="36" customWidth="1"/>
    <col min="37" max="37" width="1.28515625" style="36" customWidth="1"/>
    <col min="38" max="38" width="34.5703125" style="36" customWidth="1"/>
    <col min="39" max="39" width="1.28515625" style="36" customWidth="1"/>
    <col min="40" max="40" width="16.85546875" style="36" customWidth="1"/>
    <col min="41" max="41" width="13.140625" style="36" customWidth="1"/>
    <col min="42" max="42" width="41.5703125" style="36" bestFit="1" customWidth="1"/>
    <col min="43" max="16384" width="8.85546875" style="36"/>
  </cols>
  <sheetData>
    <row r="1" spans="1:42" s="35" customFormat="1" ht="50.1" customHeight="1">
      <c r="A1" s="235"/>
      <c r="B1" s="237" t="s">
        <v>0</v>
      </c>
      <c r="C1" s="246" t="s">
        <v>71</v>
      </c>
      <c r="D1" s="253" t="s">
        <v>159</v>
      </c>
      <c r="E1" s="246" t="s">
        <v>160</v>
      </c>
      <c r="F1" s="248" t="s">
        <v>89</v>
      </c>
      <c r="G1" s="250" t="s">
        <v>90</v>
      </c>
      <c r="H1" s="33"/>
      <c r="I1" s="239" t="s">
        <v>184</v>
      </c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52"/>
      <c r="AE1" s="34"/>
      <c r="AF1" s="242" t="s">
        <v>1</v>
      </c>
      <c r="AG1" s="243"/>
      <c r="AH1" s="243"/>
      <c r="AI1" s="243"/>
      <c r="AJ1" s="244"/>
      <c r="AL1" s="245" t="s">
        <v>198</v>
      </c>
      <c r="AN1" s="241" t="s">
        <v>69</v>
      </c>
      <c r="AO1" s="241" t="s">
        <v>70</v>
      </c>
      <c r="AP1" s="241" t="s">
        <v>15</v>
      </c>
    </row>
    <row r="2" spans="1:42" s="35" customFormat="1" ht="50.1" customHeight="1">
      <c r="A2" s="236"/>
      <c r="B2" s="238"/>
      <c r="C2" s="247"/>
      <c r="D2" s="254"/>
      <c r="E2" s="247"/>
      <c r="F2" s="249"/>
      <c r="G2" s="251"/>
      <c r="H2" s="33"/>
      <c r="I2" s="73">
        <v>1</v>
      </c>
      <c r="J2" s="73">
        <f>I2+1</f>
        <v>2</v>
      </c>
      <c r="K2" s="73">
        <f t="shared" ref="K2" si="0">J2+1</f>
        <v>3</v>
      </c>
      <c r="L2" s="73">
        <f t="shared" ref="L2" si="1">K2+1</f>
        <v>4</v>
      </c>
      <c r="M2" s="73">
        <f t="shared" ref="M2" si="2">L2+1</f>
        <v>5</v>
      </c>
      <c r="N2" s="73">
        <f t="shared" ref="N2" si="3">M2+1</f>
        <v>6</v>
      </c>
      <c r="O2" s="73">
        <f t="shared" ref="O2" si="4">N2+1</f>
        <v>7</v>
      </c>
      <c r="P2" s="73">
        <f t="shared" ref="P2" si="5">O2+1</f>
        <v>8</v>
      </c>
      <c r="Q2" s="73">
        <f t="shared" ref="Q2" si="6">P2+1</f>
        <v>9</v>
      </c>
      <c r="R2" s="73">
        <f t="shared" ref="R2" si="7">Q2+1</f>
        <v>10</v>
      </c>
      <c r="S2" s="73">
        <f t="shared" ref="S2" si="8">R2+1</f>
        <v>11</v>
      </c>
      <c r="T2" s="73">
        <f t="shared" ref="T2" si="9">S2+1</f>
        <v>12</v>
      </c>
      <c r="U2" s="73">
        <f t="shared" ref="U2" si="10">T2+1</f>
        <v>13</v>
      </c>
      <c r="V2" s="73">
        <f t="shared" ref="V2" si="11">U2+1</f>
        <v>14</v>
      </c>
      <c r="W2" s="73">
        <f t="shared" ref="W2" si="12">V2+1</f>
        <v>15</v>
      </c>
      <c r="X2" s="73">
        <f t="shared" ref="X2" si="13">W2+1</f>
        <v>16</v>
      </c>
      <c r="Y2" s="73">
        <f t="shared" ref="Y2" si="14">X2+1</f>
        <v>17</v>
      </c>
      <c r="Z2" s="73">
        <f t="shared" ref="Z2" si="15">Y2+1</f>
        <v>18</v>
      </c>
      <c r="AA2" s="73">
        <f t="shared" ref="AA2" si="16">Z2+1</f>
        <v>19</v>
      </c>
      <c r="AB2" s="73">
        <f t="shared" ref="AB2" si="17">AA2+1</f>
        <v>20</v>
      </c>
      <c r="AC2" s="73">
        <f t="shared" ref="AC2" si="18">AB2+1</f>
        <v>21</v>
      </c>
      <c r="AD2" s="73">
        <f>AC2+1</f>
        <v>22</v>
      </c>
      <c r="AE2" s="34"/>
      <c r="AF2" s="73" t="s">
        <v>2</v>
      </c>
      <c r="AG2" s="132" t="s">
        <v>3</v>
      </c>
      <c r="AH2" s="132" t="s">
        <v>4</v>
      </c>
      <c r="AI2" s="73" t="s">
        <v>6</v>
      </c>
      <c r="AJ2" s="132" t="s">
        <v>5</v>
      </c>
      <c r="AL2" s="245"/>
      <c r="AN2" s="241"/>
      <c r="AO2" s="241"/>
      <c r="AP2" s="241"/>
    </row>
    <row r="3" spans="1:42" ht="3.95" customHeight="1"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H3" s="36"/>
    </row>
    <row r="4" spans="1:42" ht="48.95" customHeight="1">
      <c r="A4" s="37"/>
      <c r="B4" s="255" t="s">
        <v>174</v>
      </c>
      <c r="C4" s="125" t="s">
        <v>174</v>
      </c>
      <c r="D4" s="137" t="str">
        <f>IF(C4=0,"",_xlfn.XLOOKUP(C4,VIGENTE!$G$9:$G$47,VIGENTE!$B$9:$B$47))</f>
        <v>DOM</v>
      </c>
      <c r="E4" s="125" t="str" cm="1">
        <f t="array" ref="E4">IF(C4=0,"",_xlfn.XLOOKUP(C4,VIGENTE!$G$9:$G$47,VIGENTE!$C$9:$C$47&amp;" - "&amp;VIGENTE!$D$9:$D$47))</f>
        <v>10H00 - 10H30</v>
      </c>
      <c r="F4" s="140" t="s">
        <v>186</v>
      </c>
      <c r="G4" s="143" t="s">
        <v>185</v>
      </c>
      <c r="H4" s="38"/>
      <c r="I4" s="187">
        <v>1</v>
      </c>
      <c r="J4" s="45">
        <v>1</v>
      </c>
      <c r="K4" s="45">
        <v>1</v>
      </c>
      <c r="L4" s="45">
        <v>1</v>
      </c>
      <c r="M4" s="45">
        <v>1</v>
      </c>
      <c r="N4" s="45">
        <v>1</v>
      </c>
      <c r="O4" s="45">
        <v>1</v>
      </c>
      <c r="P4" s="45">
        <v>1</v>
      </c>
      <c r="Q4" s="45">
        <v>1</v>
      </c>
      <c r="R4" s="45">
        <v>1</v>
      </c>
      <c r="S4" s="45">
        <v>1</v>
      </c>
      <c r="T4" s="45">
        <v>1</v>
      </c>
      <c r="U4" s="45">
        <v>1</v>
      </c>
      <c r="V4" s="45">
        <v>1</v>
      </c>
      <c r="W4" s="45">
        <v>1</v>
      </c>
      <c r="X4" s="45">
        <v>1</v>
      </c>
      <c r="Y4" s="45">
        <v>1</v>
      </c>
      <c r="Z4" s="45">
        <v>1</v>
      </c>
      <c r="AA4" s="45">
        <v>1</v>
      </c>
      <c r="AB4" s="45">
        <v>1</v>
      </c>
      <c r="AC4" s="45">
        <v>1</v>
      </c>
      <c r="AD4" s="188">
        <v>1</v>
      </c>
      <c r="AF4" s="146">
        <f>SUM(I4:AD4)</f>
        <v>22</v>
      </c>
      <c r="AG4" s="147">
        <f>IFERROR(AN4*AO4,"")</f>
        <v>7485.75</v>
      </c>
      <c r="AH4" s="148">
        <f>IFERROR(AG4*AF4,"")</f>
        <v>164686.5</v>
      </c>
      <c r="AI4" s="149">
        <f>IF(RESUMO!F7=0,"",RESUMO!F7)</f>
        <v>0.65</v>
      </c>
      <c r="AJ4" s="150">
        <f>IFERROR(AH4*(1-AI4),"")</f>
        <v>57640.274999999994</v>
      </c>
      <c r="AK4" s="34"/>
      <c r="AL4" s="159"/>
      <c r="AN4" s="162">
        <f>VIGENTE!J34</f>
        <v>19962</v>
      </c>
      <c r="AO4" s="163">
        <v>0.375</v>
      </c>
      <c r="AP4" s="130" t="str">
        <f>IF(C4=0,"",C4)</f>
        <v>BRASIL QUE DÁ GOSTO</v>
      </c>
    </row>
    <row r="5" spans="1:42" ht="48.95" customHeight="1">
      <c r="A5" s="37"/>
      <c r="B5" s="256"/>
      <c r="C5" s="126" t="s">
        <v>174</v>
      </c>
      <c r="D5" s="138" t="str">
        <f>IF(C5=0,"",_xlfn.XLOOKUP(C5,VIGENTE!$G$9:$G$47,VIGENTE!$B$9:$B$47))</f>
        <v>DOM</v>
      </c>
      <c r="E5" s="126" t="str" cm="1">
        <f t="array" ref="E5">IF(C5=0,"",_xlfn.XLOOKUP(C5,VIGENTE!$G$9:$G$47,VIGENTE!$C$9:$C$47&amp;" - "&amp;VIGENTE!$D$9:$D$47))</f>
        <v>10H00 - 10H30</v>
      </c>
      <c r="F5" s="141" t="s">
        <v>188</v>
      </c>
      <c r="G5" s="144" t="s">
        <v>193</v>
      </c>
      <c r="H5" s="38"/>
      <c r="I5" s="189">
        <v>1</v>
      </c>
      <c r="J5" s="124">
        <v>1</v>
      </c>
      <c r="K5" s="124">
        <v>1</v>
      </c>
      <c r="L5" s="124">
        <v>1</v>
      </c>
      <c r="M5" s="124">
        <v>1</v>
      </c>
      <c r="N5" s="124">
        <v>1</v>
      </c>
      <c r="O5" s="124">
        <v>1</v>
      </c>
      <c r="P5" s="124">
        <v>1</v>
      </c>
      <c r="Q5" s="124">
        <v>1</v>
      </c>
      <c r="R5" s="124">
        <v>1</v>
      </c>
      <c r="S5" s="124">
        <v>1</v>
      </c>
      <c r="T5" s="124">
        <v>1</v>
      </c>
      <c r="U5" s="124">
        <v>1</v>
      </c>
      <c r="V5" s="124">
        <v>1</v>
      </c>
      <c r="W5" s="124">
        <v>1</v>
      </c>
      <c r="X5" s="124">
        <v>1</v>
      </c>
      <c r="Y5" s="124">
        <v>1</v>
      </c>
      <c r="Z5" s="124">
        <v>1</v>
      </c>
      <c r="AA5" s="124">
        <v>1</v>
      </c>
      <c r="AB5" s="124">
        <v>1</v>
      </c>
      <c r="AC5" s="124">
        <v>1</v>
      </c>
      <c r="AD5" s="190">
        <v>1</v>
      </c>
      <c r="AF5" s="151">
        <f>SUM(I5:AD5)</f>
        <v>22</v>
      </c>
      <c r="AG5" s="152">
        <f t="shared" ref="AG5:AG15" si="19">IFERROR(AN5*AO5,"")</f>
        <v>101207.6</v>
      </c>
      <c r="AH5" s="122">
        <f t="shared" ref="AH5:AH15" si="20">IFERROR(AG5*AF5,"")</f>
        <v>2226567.2000000002</v>
      </c>
      <c r="AI5" s="123">
        <f>AI4</f>
        <v>0.65</v>
      </c>
      <c r="AJ5" s="153">
        <f t="shared" ref="AJ5:AJ15" si="21">IFERROR(AH5*(1-AI5),"")</f>
        <v>779298.52</v>
      </c>
      <c r="AK5" s="34"/>
      <c r="AL5" s="160">
        <f>IFERROR(AJ5*20%,"")/3</f>
        <v>51953.234666666664</v>
      </c>
      <c r="AN5" s="164">
        <f>VIGENTE!J50</f>
        <v>77852</v>
      </c>
      <c r="AO5" s="129">
        <f>1.3</f>
        <v>1.3</v>
      </c>
      <c r="AP5" s="128" t="str">
        <f>IF(C5=0,"",C5)</f>
        <v>BRASIL QUE DÁ GOSTO</v>
      </c>
    </row>
    <row r="6" spans="1:42" ht="48.95" customHeight="1">
      <c r="A6" s="37"/>
      <c r="B6" s="256"/>
      <c r="C6" s="126" t="s">
        <v>174</v>
      </c>
      <c r="D6" s="138" t="str">
        <f>IF(C6=0,"",_xlfn.XLOOKUP(C6,VIGENTE!$G$9:$G$47,VIGENTE!$B$9:$B$47))</f>
        <v>DOM</v>
      </c>
      <c r="E6" s="126" t="str" cm="1">
        <f t="array" ref="E6">IF(C6=0,"",_xlfn.XLOOKUP(C6,VIGENTE!$G$9:$G$47,VIGENTE!$C$9:$C$47&amp;" - "&amp;VIGENTE!$D$9:$D$47))</f>
        <v>10H00 - 10H30</v>
      </c>
      <c r="F6" s="141" t="s">
        <v>189</v>
      </c>
      <c r="G6" s="144" t="s">
        <v>190</v>
      </c>
      <c r="H6" s="38"/>
      <c r="I6" s="189">
        <v>1</v>
      </c>
      <c r="J6" s="124">
        <v>1</v>
      </c>
      <c r="K6" s="124">
        <v>1</v>
      </c>
      <c r="L6" s="124">
        <v>1</v>
      </c>
      <c r="M6" s="124">
        <v>1</v>
      </c>
      <c r="N6" s="124">
        <v>1</v>
      </c>
      <c r="O6" s="124">
        <v>1</v>
      </c>
      <c r="P6" s="124">
        <v>1</v>
      </c>
      <c r="Q6" s="124">
        <v>1</v>
      </c>
      <c r="R6" s="124">
        <v>1</v>
      </c>
      <c r="S6" s="124">
        <v>1</v>
      </c>
      <c r="T6" s="124">
        <v>1</v>
      </c>
      <c r="U6" s="124">
        <v>1</v>
      </c>
      <c r="V6" s="124">
        <v>1</v>
      </c>
      <c r="W6" s="124">
        <v>1</v>
      </c>
      <c r="X6" s="124">
        <v>1</v>
      </c>
      <c r="Y6" s="124">
        <v>1</v>
      </c>
      <c r="Z6" s="124">
        <v>1</v>
      </c>
      <c r="AA6" s="124">
        <v>1</v>
      </c>
      <c r="AB6" s="124">
        <v>1</v>
      </c>
      <c r="AC6" s="124">
        <v>1</v>
      </c>
      <c r="AD6" s="190">
        <v>1</v>
      </c>
      <c r="AF6" s="151">
        <f>SUM(I6:AD6)</f>
        <v>22</v>
      </c>
      <c r="AG6" s="152">
        <f t="shared" ref="AG6" si="22">IFERROR(AN6*AO6,"")</f>
        <v>19962</v>
      </c>
      <c r="AH6" s="122">
        <f t="shared" ref="AH6" si="23">IFERROR(AG6*AF6,"")</f>
        <v>439164</v>
      </c>
      <c r="AI6" s="123">
        <f>AI5</f>
        <v>0.65</v>
      </c>
      <c r="AJ6" s="153">
        <f t="shared" ref="AJ6" si="24">IFERROR(AH6*(1-AI6),"")</f>
        <v>153707.4</v>
      </c>
      <c r="AK6" s="34"/>
      <c r="AL6" s="160"/>
      <c r="AN6" s="164">
        <v>19962</v>
      </c>
      <c r="AO6" s="129">
        <v>1</v>
      </c>
      <c r="AP6" s="128" t="str">
        <f>IF(C6=0,"",C6)</f>
        <v>BRASIL QUE DÁ GOSTO</v>
      </c>
    </row>
    <row r="7" spans="1:42" ht="48.95" customHeight="1">
      <c r="A7" s="37"/>
      <c r="B7" s="256"/>
      <c r="C7" s="127" t="s">
        <v>174</v>
      </c>
      <c r="D7" s="139" t="str">
        <f>IF(C7=0,"",_xlfn.XLOOKUP(C7,VIGENTE!$G$9:$G$47,VIGENTE!$B$9:$B$47))</f>
        <v>DOM</v>
      </c>
      <c r="E7" s="127" t="str" cm="1">
        <f t="array" ref="E7">IF(C7=0,"",_xlfn.XLOOKUP(C7,VIGENTE!$G$9:$G$47,VIGENTE!$C$9:$C$47&amp;" - "&amp;VIGENTE!$D$9:$D$47))</f>
        <v>10H00 - 10H30</v>
      </c>
      <c r="F7" s="142" t="s">
        <v>187</v>
      </c>
      <c r="G7" s="145" t="s">
        <v>185</v>
      </c>
      <c r="H7" s="38"/>
      <c r="I7" s="191">
        <v>1</v>
      </c>
      <c r="J7" s="171">
        <v>1</v>
      </c>
      <c r="K7" s="171">
        <v>1</v>
      </c>
      <c r="L7" s="171">
        <v>1</v>
      </c>
      <c r="M7" s="171">
        <v>1</v>
      </c>
      <c r="N7" s="171">
        <v>1</v>
      </c>
      <c r="O7" s="171">
        <v>1</v>
      </c>
      <c r="P7" s="171">
        <v>1</v>
      </c>
      <c r="Q7" s="171">
        <v>1</v>
      </c>
      <c r="R7" s="171">
        <v>1</v>
      </c>
      <c r="S7" s="171">
        <v>1</v>
      </c>
      <c r="T7" s="171">
        <v>1</v>
      </c>
      <c r="U7" s="171">
        <v>1</v>
      </c>
      <c r="V7" s="171">
        <v>1</v>
      </c>
      <c r="W7" s="171">
        <v>1</v>
      </c>
      <c r="X7" s="171">
        <v>1</v>
      </c>
      <c r="Y7" s="171">
        <v>1</v>
      </c>
      <c r="Z7" s="171">
        <v>1</v>
      </c>
      <c r="AA7" s="171">
        <v>1</v>
      </c>
      <c r="AB7" s="171">
        <v>1</v>
      </c>
      <c r="AC7" s="171">
        <v>1</v>
      </c>
      <c r="AD7" s="192">
        <v>1</v>
      </c>
      <c r="AF7" s="154">
        <f>SUM(I7:AD7)</f>
        <v>22</v>
      </c>
      <c r="AG7" s="155">
        <f t="shared" ref="AG7" si="25">IFERROR(AN7*AO7,"")</f>
        <v>7485.75</v>
      </c>
      <c r="AH7" s="156">
        <f t="shared" ref="AH7" si="26">IFERROR(AG7*AF7,"")</f>
        <v>164686.5</v>
      </c>
      <c r="AI7" s="157">
        <f>AI6</f>
        <v>0.65</v>
      </c>
      <c r="AJ7" s="158">
        <f t="shared" ref="AJ7" si="27">IFERROR(AH7*(1-AI7),"")</f>
        <v>57640.274999999994</v>
      </c>
      <c r="AK7" s="34"/>
      <c r="AL7" s="161"/>
      <c r="AN7" s="165">
        <v>19962</v>
      </c>
      <c r="AO7" s="166">
        <v>0.375</v>
      </c>
      <c r="AP7" s="131" t="str">
        <f>IF(C7=0,"",C7)</f>
        <v>BRASIL QUE DÁ GOSTO</v>
      </c>
    </row>
    <row r="8" spans="1:42" ht="3.95" customHeight="1"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H8" s="39"/>
      <c r="AJ8" s="39"/>
      <c r="AL8" s="40"/>
      <c r="AN8" s="40"/>
      <c r="AO8" s="40"/>
      <c r="AP8" s="40"/>
    </row>
    <row r="9" spans="1:42" s="41" customFormat="1" ht="32.450000000000003" customHeight="1">
      <c r="B9" s="239" t="s">
        <v>206</v>
      </c>
      <c r="C9" s="240"/>
      <c r="D9" s="240"/>
      <c r="E9" s="240"/>
      <c r="F9" s="240"/>
      <c r="G9" s="240"/>
      <c r="H9" s="42"/>
      <c r="I9" s="73">
        <f>SUM(I4:I7)</f>
        <v>4</v>
      </c>
      <c r="J9" s="73">
        <f t="shared" ref="J9:AD9" si="28">SUM(J4:J7)</f>
        <v>4</v>
      </c>
      <c r="K9" s="73">
        <f t="shared" si="28"/>
        <v>4</v>
      </c>
      <c r="L9" s="73">
        <f t="shared" si="28"/>
        <v>4</v>
      </c>
      <c r="M9" s="73">
        <f t="shared" si="28"/>
        <v>4</v>
      </c>
      <c r="N9" s="73">
        <f t="shared" si="28"/>
        <v>4</v>
      </c>
      <c r="O9" s="73">
        <f t="shared" si="28"/>
        <v>4</v>
      </c>
      <c r="P9" s="73">
        <f t="shared" si="28"/>
        <v>4</v>
      </c>
      <c r="Q9" s="73">
        <f t="shared" si="28"/>
        <v>4</v>
      </c>
      <c r="R9" s="73">
        <f t="shared" si="28"/>
        <v>4</v>
      </c>
      <c r="S9" s="73">
        <f t="shared" si="28"/>
        <v>4</v>
      </c>
      <c r="T9" s="73">
        <f t="shared" si="28"/>
        <v>4</v>
      </c>
      <c r="U9" s="73">
        <f t="shared" si="28"/>
        <v>4</v>
      </c>
      <c r="V9" s="73">
        <f t="shared" si="28"/>
        <v>4</v>
      </c>
      <c r="W9" s="73">
        <f t="shared" si="28"/>
        <v>4</v>
      </c>
      <c r="X9" s="73">
        <f t="shared" si="28"/>
        <v>4</v>
      </c>
      <c r="Y9" s="73">
        <f t="shared" si="28"/>
        <v>4</v>
      </c>
      <c r="Z9" s="73">
        <f t="shared" si="28"/>
        <v>4</v>
      </c>
      <c r="AA9" s="73">
        <f t="shared" si="28"/>
        <v>4</v>
      </c>
      <c r="AB9" s="73">
        <f t="shared" si="28"/>
        <v>4</v>
      </c>
      <c r="AC9" s="73">
        <f t="shared" si="28"/>
        <v>4</v>
      </c>
      <c r="AD9" s="73">
        <f t="shared" si="28"/>
        <v>4</v>
      </c>
      <c r="AE9" s="34"/>
      <c r="AF9" s="134">
        <f>SUM(AF4:AF7)</f>
        <v>88</v>
      </c>
      <c r="AG9" s="135">
        <f>SUM(AG4:AG7)</f>
        <v>136141.1</v>
      </c>
      <c r="AH9" s="133">
        <f>SUM(AH4:AH7)</f>
        <v>2995104.2</v>
      </c>
      <c r="AI9" s="136"/>
      <c r="AJ9" s="133">
        <f>SUM(AJ4:AJ7)</f>
        <v>1048286.4700000001</v>
      </c>
      <c r="AK9" s="46"/>
      <c r="AL9" s="133">
        <f>SUM(AL4:AL7)</f>
        <v>51953.234666666664</v>
      </c>
      <c r="AM9" s="46"/>
      <c r="AN9" s="46"/>
      <c r="AO9" s="46"/>
      <c r="AP9" s="46"/>
    </row>
    <row r="10" spans="1:42" ht="3.95" customHeight="1"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H10" s="39"/>
      <c r="AJ10" s="39"/>
      <c r="AL10" s="40"/>
      <c r="AN10" s="40"/>
      <c r="AO10" s="40"/>
      <c r="AP10" s="40"/>
    </row>
    <row r="11" spans="1:42" ht="55.5" customHeight="1">
      <c r="A11" s="37"/>
      <c r="B11" s="184" t="s">
        <v>32</v>
      </c>
      <c r="C11" s="167" t="s">
        <v>32</v>
      </c>
      <c r="D11" s="168" t="s">
        <v>191</v>
      </c>
      <c r="E11" s="167" t="str" cm="1">
        <f t="array" ref="E11">IF(C11=0,"",_xlfn.XLOOKUP(C11,VIGENTE!$G$9:$G$47,VIGENTE!$C$9:$C$47&amp;" - "&amp;VIGENTE!$D$9:$D$47))</f>
        <v>11H50 - 15H30</v>
      </c>
      <c r="F11" s="169" t="s">
        <v>188</v>
      </c>
      <c r="G11" s="170" t="s">
        <v>193</v>
      </c>
      <c r="H11" s="38"/>
      <c r="I11" s="172">
        <v>1</v>
      </c>
      <c r="J11" s="173">
        <v>1</v>
      </c>
      <c r="K11" s="173">
        <v>1</v>
      </c>
      <c r="L11" s="173">
        <v>1</v>
      </c>
      <c r="M11" s="173">
        <v>1</v>
      </c>
      <c r="N11" s="173">
        <v>1</v>
      </c>
      <c r="O11" s="173">
        <v>1</v>
      </c>
      <c r="P11" s="173">
        <v>1</v>
      </c>
      <c r="Q11" s="173">
        <v>1</v>
      </c>
      <c r="R11" s="173">
        <v>1</v>
      </c>
      <c r="S11" s="173">
        <v>1</v>
      </c>
      <c r="T11" s="173">
        <v>1</v>
      </c>
      <c r="U11" s="173">
        <v>1</v>
      </c>
      <c r="V11" s="173">
        <v>1</v>
      </c>
      <c r="W11" s="173">
        <v>1</v>
      </c>
      <c r="X11" s="173">
        <v>1</v>
      </c>
      <c r="Y11" s="173">
        <v>1</v>
      </c>
      <c r="Z11" s="173">
        <v>1</v>
      </c>
      <c r="AA11" s="173">
        <v>1</v>
      </c>
      <c r="AB11" s="173">
        <v>1</v>
      </c>
      <c r="AC11" s="173">
        <v>1</v>
      </c>
      <c r="AD11" s="174">
        <v>1</v>
      </c>
      <c r="AF11" s="175">
        <f>SUM(I11:AD11)</f>
        <v>22</v>
      </c>
      <c r="AG11" s="176">
        <f t="shared" ref="AG11" si="29">IFERROR(AN11*AO11,"")</f>
        <v>171675.4</v>
      </c>
      <c r="AH11" s="177">
        <f t="shared" ref="AH11" si="30">IFERROR(AG11*AF11,"")</f>
        <v>3776858.8</v>
      </c>
      <c r="AI11" s="178">
        <f>RESUMO!F8</f>
        <v>0.65</v>
      </c>
      <c r="AJ11" s="179">
        <f t="shared" ref="AJ11" si="31">IFERROR(AH11*(1-AI11),"")</f>
        <v>1321900.5799999998</v>
      </c>
      <c r="AK11" s="34"/>
      <c r="AL11" s="180">
        <f>IFERROR(AJ11*20%,"")/3</f>
        <v>88126.705333333332</v>
      </c>
      <c r="AN11" s="181">
        <f>VIGENTE!J49</f>
        <v>132058</v>
      </c>
      <c r="AO11" s="182">
        <f>1.3</f>
        <v>1.3</v>
      </c>
      <c r="AP11" s="183" t="str">
        <f>IF(C11=0,"",C11)</f>
        <v>BALANÇO GERAL RJ</v>
      </c>
    </row>
    <row r="12" spans="1:42" ht="3.95" customHeight="1"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H12" s="39"/>
      <c r="AJ12" s="39"/>
      <c r="AL12" s="40"/>
      <c r="AN12" s="40"/>
      <c r="AO12" s="40"/>
      <c r="AP12" s="40"/>
    </row>
    <row r="13" spans="1:42" s="41" customFormat="1" ht="32.450000000000003" customHeight="1">
      <c r="B13" s="239" t="s">
        <v>199</v>
      </c>
      <c r="C13" s="240"/>
      <c r="D13" s="240"/>
      <c r="E13" s="240"/>
      <c r="F13" s="240"/>
      <c r="G13" s="240"/>
      <c r="H13" s="42"/>
      <c r="I13" s="73">
        <v>1</v>
      </c>
      <c r="J13" s="73">
        <v>1</v>
      </c>
      <c r="K13" s="73">
        <v>1</v>
      </c>
      <c r="L13" s="73">
        <v>1</v>
      </c>
      <c r="M13" s="73">
        <v>1</v>
      </c>
      <c r="N13" s="73">
        <v>1</v>
      </c>
      <c r="O13" s="73">
        <v>1</v>
      </c>
      <c r="P13" s="73">
        <v>1</v>
      </c>
      <c r="Q13" s="73">
        <v>1</v>
      </c>
      <c r="R13" s="73">
        <v>1</v>
      </c>
      <c r="S13" s="73">
        <v>1</v>
      </c>
      <c r="T13" s="73">
        <v>1</v>
      </c>
      <c r="U13" s="73">
        <v>1</v>
      </c>
      <c r="V13" s="73">
        <v>1</v>
      </c>
      <c r="W13" s="73">
        <v>1</v>
      </c>
      <c r="X13" s="73">
        <v>1</v>
      </c>
      <c r="Y13" s="73">
        <v>1</v>
      </c>
      <c r="Z13" s="73">
        <v>1</v>
      </c>
      <c r="AA13" s="73">
        <v>1</v>
      </c>
      <c r="AB13" s="73">
        <v>1</v>
      </c>
      <c r="AC13" s="73">
        <v>1</v>
      </c>
      <c r="AD13" s="73">
        <v>1</v>
      </c>
      <c r="AE13" s="34"/>
      <c r="AF13" s="134">
        <f>AF11</f>
        <v>22</v>
      </c>
      <c r="AG13" s="135">
        <f t="shared" ref="AG13:AJ13" si="32">AG11</f>
        <v>171675.4</v>
      </c>
      <c r="AH13" s="133">
        <f t="shared" si="32"/>
        <v>3776858.8</v>
      </c>
      <c r="AI13" s="136"/>
      <c r="AJ13" s="133">
        <f t="shared" si="32"/>
        <v>1321900.5799999998</v>
      </c>
      <c r="AK13" s="46"/>
      <c r="AL13" s="133">
        <f>AL11</f>
        <v>88126.705333333332</v>
      </c>
      <c r="AM13" s="46"/>
      <c r="AN13" s="46"/>
      <c r="AO13" s="46"/>
      <c r="AP13" s="46"/>
    </row>
    <row r="14" spans="1:42" ht="3.95" customHeight="1"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H14" s="39"/>
      <c r="AJ14" s="39"/>
      <c r="AL14" s="40"/>
      <c r="AN14" s="40"/>
      <c r="AO14" s="40"/>
      <c r="AP14" s="40"/>
    </row>
    <row r="15" spans="1:42" ht="55.5" customHeight="1">
      <c r="A15" s="37"/>
      <c r="B15" s="186" t="s">
        <v>149</v>
      </c>
      <c r="C15" s="167" t="s">
        <v>149</v>
      </c>
      <c r="D15" s="168" t="s">
        <v>197</v>
      </c>
      <c r="E15" s="167" t="str" cm="1">
        <f t="array" ref="E15">IF(C15=0,"",_xlfn.XLOOKUP(C15,VIGENTE!$G$9:$G$47,VIGENTE!$C$9:$C$47&amp;" - "&amp;VIGENTE!$D$9:$D$47))</f>
        <v>06H00 - 00H00</v>
      </c>
      <c r="F15" s="169" t="s">
        <v>192</v>
      </c>
      <c r="G15" s="170" t="s">
        <v>185</v>
      </c>
      <c r="H15" s="38"/>
      <c r="I15" s="172">
        <v>3</v>
      </c>
      <c r="J15" s="173">
        <f>I15</f>
        <v>3</v>
      </c>
      <c r="K15" s="173">
        <f t="shared" ref="K15:AD15" si="33">J15</f>
        <v>3</v>
      </c>
      <c r="L15" s="173">
        <f t="shared" si="33"/>
        <v>3</v>
      </c>
      <c r="M15" s="173">
        <f t="shared" si="33"/>
        <v>3</v>
      </c>
      <c r="N15" s="173">
        <f t="shared" si="33"/>
        <v>3</v>
      </c>
      <c r="O15" s="173">
        <f t="shared" si="33"/>
        <v>3</v>
      </c>
      <c r="P15" s="173">
        <f t="shared" si="33"/>
        <v>3</v>
      </c>
      <c r="Q15" s="173">
        <f t="shared" si="33"/>
        <v>3</v>
      </c>
      <c r="R15" s="173">
        <f t="shared" si="33"/>
        <v>3</v>
      </c>
      <c r="S15" s="173">
        <f t="shared" si="33"/>
        <v>3</v>
      </c>
      <c r="T15" s="173">
        <f t="shared" si="33"/>
        <v>3</v>
      </c>
      <c r="U15" s="173">
        <f t="shared" si="33"/>
        <v>3</v>
      </c>
      <c r="V15" s="173">
        <f t="shared" si="33"/>
        <v>3</v>
      </c>
      <c r="W15" s="173">
        <f t="shared" si="33"/>
        <v>3</v>
      </c>
      <c r="X15" s="173">
        <f t="shared" si="33"/>
        <v>3</v>
      </c>
      <c r="Y15" s="173">
        <f t="shared" si="33"/>
        <v>3</v>
      </c>
      <c r="Z15" s="173">
        <f t="shared" si="33"/>
        <v>3</v>
      </c>
      <c r="AA15" s="173">
        <f t="shared" si="33"/>
        <v>3</v>
      </c>
      <c r="AB15" s="173">
        <f t="shared" si="33"/>
        <v>3</v>
      </c>
      <c r="AC15" s="173">
        <f t="shared" si="33"/>
        <v>3</v>
      </c>
      <c r="AD15" s="174">
        <f t="shared" si="33"/>
        <v>3</v>
      </c>
      <c r="AF15" s="193">
        <f>SUM(I15:AD15)</f>
        <v>66</v>
      </c>
      <c r="AG15" s="194">
        <f t="shared" si="19"/>
        <v>9280.8874999999989</v>
      </c>
      <c r="AH15" s="195">
        <f t="shared" si="20"/>
        <v>612538.57499999995</v>
      </c>
      <c r="AI15" s="196">
        <f>RESUMO!F9</f>
        <v>0.65</v>
      </c>
      <c r="AJ15" s="197">
        <f t="shared" si="21"/>
        <v>214388.50124999997</v>
      </c>
      <c r="AK15" s="34"/>
      <c r="AL15" s="180"/>
      <c r="AN15" s="181">
        <f>VIGENTE!J44</f>
        <v>37123.549999999996</v>
      </c>
      <c r="AO15" s="182">
        <v>0.25</v>
      </c>
      <c r="AP15" s="183" t="str">
        <f>IF(C15=0,"",C15)</f>
        <v>ROTATIVO AB/EN</v>
      </c>
    </row>
    <row r="16" spans="1:42" ht="3.95" customHeight="1"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F16" s="198"/>
      <c r="AG16" s="199"/>
      <c r="AH16" s="200"/>
      <c r="AI16" s="199"/>
      <c r="AJ16" s="201"/>
      <c r="AL16" s="40"/>
      <c r="AN16" s="40"/>
      <c r="AO16" s="40"/>
      <c r="AP16" s="40"/>
    </row>
    <row r="17" spans="2:42" s="41" customFormat="1" ht="32.450000000000003" customHeight="1">
      <c r="B17" s="239" t="s">
        <v>195</v>
      </c>
      <c r="C17" s="240"/>
      <c r="D17" s="240"/>
      <c r="E17" s="240"/>
      <c r="F17" s="240"/>
      <c r="G17" s="240"/>
      <c r="H17" s="42"/>
      <c r="I17" s="73">
        <f t="shared" ref="I17:AD17" si="34">I15</f>
        <v>3</v>
      </c>
      <c r="J17" s="73">
        <f t="shared" si="34"/>
        <v>3</v>
      </c>
      <c r="K17" s="73">
        <f t="shared" si="34"/>
        <v>3</v>
      </c>
      <c r="L17" s="73">
        <f t="shared" si="34"/>
        <v>3</v>
      </c>
      <c r="M17" s="73">
        <f t="shared" si="34"/>
        <v>3</v>
      </c>
      <c r="N17" s="73">
        <f t="shared" si="34"/>
        <v>3</v>
      </c>
      <c r="O17" s="73">
        <f t="shared" si="34"/>
        <v>3</v>
      </c>
      <c r="P17" s="73">
        <f t="shared" si="34"/>
        <v>3</v>
      </c>
      <c r="Q17" s="73">
        <f t="shared" si="34"/>
        <v>3</v>
      </c>
      <c r="R17" s="73">
        <f t="shared" si="34"/>
        <v>3</v>
      </c>
      <c r="S17" s="73">
        <f t="shared" si="34"/>
        <v>3</v>
      </c>
      <c r="T17" s="73">
        <f t="shared" si="34"/>
        <v>3</v>
      </c>
      <c r="U17" s="73">
        <f t="shared" si="34"/>
        <v>3</v>
      </c>
      <c r="V17" s="73">
        <f t="shared" si="34"/>
        <v>3</v>
      </c>
      <c r="W17" s="73">
        <f t="shared" si="34"/>
        <v>3</v>
      </c>
      <c r="X17" s="73">
        <f t="shared" si="34"/>
        <v>3</v>
      </c>
      <c r="Y17" s="73">
        <f t="shared" si="34"/>
        <v>3</v>
      </c>
      <c r="Z17" s="73">
        <f t="shared" si="34"/>
        <v>3</v>
      </c>
      <c r="AA17" s="73">
        <f t="shared" si="34"/>
        <v>3</v>
      </c>
      <c r="AB17" s="73">
        <f t="shared" si="34"/>
        <v>3</v>
      </c>
      <c r="AC17" s="73">
        <f t="shared" si="34"/>
        <v>3</v>
      </c>
      <c r="AD17" s="73">
        <f t="shared" si="34"/>
        <v>3</v>
      </c>
      <c r="AE17" s="34"/>
      <c r="AF17" s="134">
        <f>AF15</f>
        <v>66</v>
      </c>
      <c r="AG17" s="135">
        <v>8357.6074999999983</v>
      </c>
      <c r="AH17" s="133">
        <f>AH15</f>
        <v>612538.57499999995</v>
      </c>
      <c r="AI17" s="136"/>
      <c r="AJ17" s="133">
        <f>AJ15</f>
        <v>214388.50124999997</v>
      </c>
      <c r="AK17" s="46"/>
      <c r="AL17" s="133"/>
      <c r="AM17" s="46"/>
      <c r="AN17" s="46"/>
      <c r="AO17" s="46"/>
      <c r="AP17" s="46"/>
    </row>
    <row r="18" spans="2:42" ht="3.95" customHeight="1"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H18" s="39"/>
      <c r="AJ18" s="39"/>
      <c r="AL18" s="40"/>
      <c r="AN18" s="40"/>
      <c r="AO18" s="40"/>
      <c r="AP18" s="40"/>
    </row>
    <row r="19" spans="2:42" s="41" customFormat="1" ht="32.450000000000003" customHeight="1">
      <c r="B19" s="239" t="s">
        <v>194</v>
      </c>
      <c r="C19" s="240"/>
      <c r="D19" s="240"/>
      <c r="E19" s="240"/>
      <c r="F19" s="240"/>
      <c r="G19" s="240"/>
      <c r="H19" s="42"/>
      <c r="I19" s="73">
        <f>SUM(I17,I13,I9)</f>
        <v>8</v>
      </c>
      <c r="J19" s="73">
        <f t="shared" ref="J19:AD19" si="35">SUM(J17,J13,J9)</f>
        <v>8</v>
      </c>
      <c r="K19" s="73">
        <f t="shared" si="35"/>
        <v>8</v>
      </c>
      <c r="L19" s="73">
        <f t="shared" si="35"/>
        <v>8</v>
      </c>
      <c r="M19" s="73">
        <f t="shared" si="35"/>
        <v>8</v>
      </c>
      <c r="N19" s="73">
        <f t="shared" si="35"/>
        <v>8</v>
      </c>
      <c r="O19" s="73">
        <f t="shared" si="35"/>
        <v>8</v>
      </c>
      <c r="P19" s="73">
        <f t="shared" si="35"/>
        <v>8</v>
      </c>
      <c r="Q19" s="73">
        <f t="shared" si="35"/>
        <v>8</v>
      </c>
      <c r="R19" s="73">
        <f t="shared" si="35"/>
        <v>8</v>
      </c>
      <c r="S19" s="73">
        <f t="shared" si="35"/>
        <v>8</v>
      </c>
      <c r="T19" s="73">
        <f t="shared" si="35"/>
        <v>8</v>
      </c>
      <c r="U19" s="73">
        <f t="shared" si="35"/>
        <v>8</v>
      </c>
      <c r="V19" s="73">
        <f t="shared" si="35"/>
        <v>8</v>
      </c>
      <c r="W19" s="73">
        <f t="shared" si="35"/>
        <v>8</v>
      </c>
      <c r="X19" s="73">
        <f t="shared" si="35"/>
        <v>8</v>
      </c>
      <c r="Y19" s="73">
        <f t="shared" si="35"/>
        <v>8</v>
      </c>
      <c r="Z19" s="73">
        <f t="shared" si="35"/>
        <v>8</v>
      </c>
      <c r="AA19" s="73">
        <f t="shared" si="35"/>
        <v>8</v>
      </c>
      <c r="AB19" s="73">
        <f t="shared" si="35"/>
        <v>8</v>
      </c>
      <c r="AC19" s="73">
        <f t="shared" si="35"/>
        <v>8</v>
      </c>
      <c r="AD19" s="73">
        <f t="shared" si="35"/>
        <v>8</v>
      </c>
      <c r="AE19" s="34"/>
      <c r="AF19" s="134">
        <f>SUM(AF9,AF13,AF17)</f>
        <v>176</v>
      </c>
      <c r="AG19" s="135">
        <f>SUM(AG9,AG13,AG17)</f>
        <v>316174.10749999998</v>
      </c>
      <c r="AH19" s="133">
        <f>SUM(AH9,AH13,AH17)</f>
        <v>7384501.5750000002</v>
      </c>
      <c r="AI19" s="136"/>
      <c r="AJ19" s="133">
        <f>SUM(AJ9,AJ13,AJ17)</f>
        <v>2584575.5512499996</v>
      </c>
      <c r="AK19" s="46"/>
      <c r="AL19" s="133">
        <f>SUM(AL9,AL13)</f>
        <v>140079.94</v>
      </c>
      <c r="AM19" s="46"/>
      <c r="AN19" s="46"/>
      <c r="AO19" s="46"/>
      <c r="AP19" s="46"/>
    </row>
    <row r="20" spans="2:42" ht="3.95" customHeight="1"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J20" s="40"/>
      <c r="AL20" s="40"/>
      <c r="AN20" s="40"/>
      <c r="AO20" s="40"/>
      <c r="AP20" s="40"/>
    </row>
    <row r="21" spans="2:42" ht="24.95" customHeight="1">
      <c r="B21" s="43"/>
      <c r="F21" s="43"/>
      <c r="AL21" s="206"/>
    </row>
    <row r="22" spans="2:42" ht="20.100000000000001" customHeight="1">
      <c r="B22" s="84" t="s">
        <v>109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</row>
    <row r="23" spans="2:42" ht="20.100000000000001" customHeight="1">
      <c r="B23" s="81" t="s">
        <v>120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</row>
    <row r="24" spans="2:42" ht="20.100000000000001" customHeight="1">
      <c r="B24" s="81" t="s">
        <v>110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</row>
    <row r="25" spans="2:42" ht="20.100000000000001" customHeight="1">
      <c r="B25" s="82" t="s">
        <v>111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</row>
    <row r="26" spans="2:42" ht="20.100000000000001" customHeight="1">
      <c r="B26" s="82" t="s">
        <v>112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</row>
    <row r="27" spans="2:42" ht="18">
      <c r="B27" s="83" t="s">
        <v>113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spans="2:42" ht="18">
      <c r="B28" s="82" t="s">
        <v>121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2:42" ht="18">
      <c r="B29" s="82" t="s">
        <v>122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</row>
    <row r="30" spans="2:42" ht="18">
      <c r="B30" s="82" t="s">
        <v>114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</row>
    <row r="31" spans="2:42" ht="18.75">
      <c r="B31" s="80" t="s">
        <v>115</v>
      </c>
    </row>
    <row r="32" spans="2:42">
      <c r="AG32" s="44"/>
      <c r="AH32" s="44"/>
    </row>
    <row r="34" spans="1:42">
      <c r="AG34" s="44"/>
      <c r="AH34" s="44"/>
    </row>
    <row r="36" spans="1:42">
      <c r="AG36" s="44"/>
      <c r="AH36" s="44"/>
    </row>
    <row r="38" spans="1:42">
      <c r="AG38" s="44"/>
      <c r="AH38" s="44"/>
    </row>
    <row r="40" spans="1:42">
      <c r="AG40" s="44"/>
      <c r="AH40" s="44"/>
    </row>
    <row r="42" spans="1:42">
      <c r="AG42" s="44"/>
      <c r="AH42" s="44"/>
    </row>
    <row r="44" spans="1:42">
      <c r="AG44" s="44"/>
      <c r="AH44" s="44"/>
    </row>
    <row r="46" spans="1:42" s="34" customFormat="1">
      <c r="A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G46" s="44"/>
      <c r="AH46" s="44"/>
      <c r="AJ46" s="36"/>
      <c r="AK46" s="36"/>
      <c r="AL46" s="36"/>
      <c r="AM46" s="36"/>
      <c r="AN46" s="36"/>
      <c r="AO46" s="36"/>
      <c r="AP46" s="36"/>
    </row>
  </sheetData>
  <mergeCells count="18">
    <mergeCell ref="B19:G19"/>
    <mergeCell ref="E1:E2"/>
    <mergeCell ref="F1:F2"/>
    <mergeCell ref="G1:G2"/>
    <mergeCell ref="I1:AD1"/>
    <mergeCell ref="D1:D2"/>
    <mergeCell ref="B13:G13"/>
    <mergeCell ref="B17:G17"/>
    <mergeCell ref="B4:B7"/>
    <mergeCell ref="C1:C2"/>
    <mergeCell ref="A1:A2"/>
    <mergeCell ref="B1:B2"/>
    <mergeCell ref="B9:G9"/>
    <mergeCell ref="AO1:AO2"/>
    <mergeCell ref="AP1:AP2"/>
    <mergeCell ref="AF1:AJ1"/>
    <mergeCell ref="AL1:AL2"/>
    <mergeCell ref="AN1:AN2"/>
  </mergeCells>
  <dataValidations disablePrompts="1" count="1">
    <dataValidation showInputMessage="1" showErrorMessage="1" sqref="D4" xr:uid="{3F2B9232-89C7-4B9C-99A0-90760E7BA6D3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2B41FF8-6569-4C49-8808-ECF151909523}">
          <x14:formula1>
            <xm:f>VIGENTE!$G$9:$G$47</xm:f>
          </x14:formula1>
          <xm:sqref>C4:C15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FC46-5BC8-4A5E-A4E3-8AF00886AEE7}">
  <dimension ref="A1:AP46"/>
  <sheetViews>
    <sheetView showGridLines="0" zoomScale="30" zoomScaleNormal="30" workbookViewId="0">
      <selection activeCell="AF15" sqref="AF15"/>
    </sheetView>
  </sheetViews>
  <sheetFormatPr defaultColWidth="8.85546875" defaultRowHeight="12.75"/>
  <cols>
    <col min="1" max="1" width="8.42578125" style="36" customWidth="1"/>
    <col min="2" max="2" width="44.7109375" style="34" customWidth="1"/>
    <col min="3" max="3" width="34.140625" style="34" hidden="1" customWidth="1"/>
    <col min="4" max="4" width="20.5703125" style="34" customWidth="1"/>
    <col min="5" max="5" width="23.42578125" style="34" customWidth="1"/>
    <col min="6" max="6" width="43.42578125" style="34" bestFit="1" customWidth="1"/>
    <col min="7" max="7" width="11.85546875" style="34" customWidth="1"/>
    <col min="8" max="8" width="0.7109375" style="34" customWidth="1"/>
    <col min="9" max="30" width="5.42578125" style="36" customWidth="1"/>
    <col min="31" max="31" width="0.7109375" style="34" customWidth="1"/>
    <col min="32" max="32" width="9.5703125" style="34" bestFit="1" customWidth="1"/>
    <col min="33" max="33" width="31.85546875" style="34" hidden="1" customWidth="1"/>
    <col min="34" max="34" width="35.85546875" style="34" customWidth="1"/>
    <col min="35" max="35" width="13.28515625" style="34" customWidth="1"/>
    <col min="36" max="36" width="35.85546875" style="36" customWidth="1"/>
    <col min="37" max="37" width="1.28515625" style="36" customWidth="1"/>
    <col min="38" max="38" width="31.28515625" style="36" customWidth="1"/>
    <col min="39" max="39" width="1.28515625" style="36" customWidth="1"/>
    <col min="40" max="40" width="16.85546875" style="36" customWidth="1"/>
    <col min="41" max="41" width="13.140625" style="36" customWidth="1"/>
    <col min="42" max="42" width="41.5703125" style="36" bestFit="1" customWidth="1"/>
    <col min="43" max="16384" width="8.85546875" style="36"/>
  </cols>
  <sheetData>
    <row r="1" spans="1:42" s="35" customFormat="1" ht="50.1" customHeight="1">
      <c r="A1" s="235"/>
      <c r="B1" s="237" t="s">
        <v>0</v>
      </c>
      <c r="C1" s="246" t="s">
        <v>71</v>
      </c>
      <c r="D1" s="253" t="s">
        <v>159</v>
      </c>
      <c r="E1" s="246" t="s">
        <v>160</v>
      </c>
      <c r="F1" s="248" t="s">
        <v>89</v>
      </c>
      <c r="G1" s="250" t="s">
        <v>90</v>
      </c>
      <c r="H1" s="33"/>
      <c r="I1" s="239" t="s">
        <v>184</v>
      </c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52"/>
      <c r="AE1" s="34"/>
      <c r="AF1" s="242" t="s">
        <v>1</v>
      </c>
      <c r="AG1" s="243"/>
      <c r="AH1" s="243"/>
      <c r="AI1" s="243"/>
      <c r="AJ1" s="244"/>
      <c r="AL1" s="245" t="s">
        <v>198</v>
      </c>
      <c r="AN1" s="241" t="s">
        <v>69</v>
      </c>
      <c r="AO1" s="241" t="s">
        <v>70</v>
      </c>
      <c r="AP1" s="241" t="s">
        <v>15</v>
      </c>
    </row>
    <row r="2" spans="1:42" s="35" customFormat="1" ht="50.1" customHeight="1">
      <c r="A2" s="236"/>
      <c r="B2" s="238"/>
      <c r="C2" s="247"/>
      <c r="D2" s="254"/>
      <c r="E2" s="247"/>
      <c r="F2" s="249"/>
      <c r="G2" s="251"/>
      <c r="H2" s="33"/>
      <c r="I2" s="73">
        <v>1</v>
      </c>
      <c r="J2" s="73">
        <f>I2+1</f>
        <v>2</v>
      </c>
      <c r="K2" s="73">
        <f t="shared" ref="K2:AC2" si="0">J2+1</f>
        <v>3</v>
      </c>
      <c r="L2" s="73">
        <f t="shared" si="0"/>
        <v>4</v>
      </c>
      <c r="M2" s="73">
        <f t="shared" si="0"/>
        <v>5</v>
      </c>
      <c r="N2" s="73">
        <f t="shared" si="0"/>
        <v>6</v>
      </c>
      <c r="O2" s="73">
        <f t="shared" si="0"/>
        <v>7</v>
      </c>
      <c r="P2" s="73">
        <f t="shared" si="0"/>
        <v>8</v>
      </c>
      <c r="Q2" s="73">
        <f t="shared" si="0"/>
        <v>9</v>
      </c>
      <c r="R2" s="73">
        <f t="shared" si="0"/>
        <v>10</v>
      </c>
      <c r="S2" s="73">
        <f t="shared" si="0"/>
        <v>11</v>
      </c>
      <c r="T2" s="73">
        <f t="shared" si="0"/>
        <v>12</v>
      </c>
      <c r="U2" s="73">
        <f t="shared" si="0"/>
        <v>13</v>
      </c>
      <c r="V2" s="73">
        <f t="shared" si="0"/>
        <v>14</v>
      </c>
      <c r="W2" s="73">
        <f t="shared" si="0"/>
        <v>15</v>
      </c>
      <c r="X2" s="73">
        <f t="shared" si="0"/>
        <v>16</v>
      </c>
      <c r="Y2" s="73">
        <f t="shared" si="0"/>
        <v>17</v>
      </c>
      <c r="Z2" s="73">
        <f t="shared" si="0"/>
        <v>18</v>
      </c>
      <c r="AA2" s="73">
        <f t="shared" si="0"/>
        <v>19</v>
      </c>
      <c r="AB2" s="73">
        <f t="shared" si="0"/>
        <v>20</v>
      </c>
      <c r="AC2" s="73">
        <f t="shared" si="0"/>
        <v>21</v>
      </c>
      <c r="AD2" s="73">
        <f>AC2+1</f>
        <v>22</v>
      </c>
      <c r="AE2" s="34"/>
      <c r="AF2" s="73" t="s">
        <v>2</v>
      </c>
      <c r="AG2" s="132" t="s">
        <v>3</v>
      </c>
      <c r="AH2" s="132" t="s">
        <v>4</v>
      </c>
      <c r="AI2" s="73" t="s">
        <v>6</v>
      </c>
      <c r="AJ2" s="132" t="s">
        <v>5</v>
      </c>
      <c r="AL2" s="245"/>
      <c r="AN2" s="241"/>
      <c r="AO2" s="241"/>
      <c r="AP2" s="241"/>
    </row>
    <row r="3" spans="1:42" ht="3.95" customHeight="1"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H3" s="36"/>
    </row>
    <row r="4" spans="1:42" ht="48.95" customHeight="1">
      <c r="A4" s="37"/>
      <c r="B4" s="255" t="s">
        <v>174</v>
      </c>
      <c r="C4" s="125" t="s">
        <v>174</v>
      </c>
      <c r="D4" s="137" t="str">
        <f>IF(C4=0,"",_xlfn.XLOOKUP(C4,VIGENTE!$G$9:$G$47,VIGENTE!$B$9:$B$47))</f>
        <v>DOM</v>
      </c>
      <c r="E4" s="125" t="str" cm="1">
        <f t="array" ref="E4">IF(C4=0,"",_xlfn.XLOOKUP(C4,VIGENTE!$G$9:$G$47,VIGENTE!$C$9:$C$47&amp;" - "&amp;VIGENTE!$D$9:$D$47))</f>
        <v>10H00 - 10H30</v>
      </c>
      <c r="F4" s="140" t="s">
        <v>186</v>
      </c>
      <c r="G4" s="143" t="s">
        <v>185</v>
      </c>
      <c r="H4" s="38"/>
      <c r="I4" s="187">
        <v>1</v>
      </c>
      <c r="J4" s="45">
        <v>1</v>
      </c>
      <c r="K4" s="45">
        <v>1</v>
      </c>
      <c r="L4" s="45">
        <v>1</v>
      </c>
      <c r="M4" s="45">
        <v>1</v>
      </c>
      <c r="N4" s="45">
        <v>1</v>
      </c>
      <c r="O4" s="45">
        <v>1</v>
      </c>
      <c r="P4" s="45">
        <v>1</v>
      </c>
      <c r="Q4" s="45">
        <v>1</v>
      </c>
      <c r="R4" s="45">
        <v>1</v>
      </c>
      <c r="S4" s="45">
        <v>1</v>
      </c>
      <c r="T4" s="45">
        <v>1</v>
      </c>
      <c r="U4" s="45">
        <v>1</v>
      </c>
      <c r="V4" s="45">
        <v>1</v>
      </c>
      <c r="W4" s="45">
        <v>1</v>
      </c>
      <c r="X4" s="45">
        <v>1</v>
      </c>
      <c r="Y4" s="45">
        <v>1</v>
      </c>
      <c r="Z4" s="45">
        <v>1</v>
      </c>
      <c r="AA4" s="45">
        <v>1</v>
      </c>
      <c r="AB4" s="45">
        <v>1</v>
      </c>
      <c r="AC4" s="45">
        <v>1</v>
      </c>
      <c r="AD4" s="188">
        <v>1</v>
      </c>
      <c r="AF4" s="146">
        <f>SUM(I4:AD4)</f>
        <v>22</v>
      </c>
      <c r="AG4" s="147">
        <f>IFERROR(AN4*AO4,"")</f>
        <v>7020.375</v>
      </c>
      <c r="AH4" s="148">
        <f>IFERROR(AG4*AF4,"")</f>
        <v>154448.25</v>
      </c>
      <c r="AI4" s="149">
        <f>IF(RESUMO!F7=0,"",RESUMO!F7)</f>
        <v>0.65</v>
      </c>
      <c r="AJ4" s="150">
        <f>IFERROR(AH4*(1-AI4),"")</f>
        <v>54056.887499999997</v>
      </c>
      <c r="AK4" s="34"/>
      <c r="AL4" s="159"/>
      <c r="AN4" s="162">
        <v>18721</v>
      </c>
      <c r="AO4" s="163">
        <v>0.375</v>
      </c>
      <c r="AP4" s="130" t="str">
        <f>IF(C4=0,"",C4)</f>
        <v>BRASIL QUE DÁ GOSTO</v>
      </c>
    </row>
    <row r="5" spans="1:42" ht="48.95" customHeight="1">
      <c r="A5" s="37"/>
      <c r="B5" s="256"/>
      <c r="C5" s="126" t="s">
        <v>174</v>
      </c>
      <c r="D5" s="138" t="str">
        <f>IF(C5=0,"",_xlfn.XLOOKUP(C5,VIGENTE!$G$9:$G$47,VIGENTE!$B$9:$B$47))</f>
        <v>DOM</v>
      </c>
      <c r="E5" s="126" t="str" cm="1">
        <f t="array" ref="E5">IF(C5=0,"",_xlfn.XLOOKUP(C5,VIGENTE!$G$9:$G$47,VIGENTE!$C$9:$C$47&amp;" - "&amp;VIGENTE!$D$9:$D$47))</f>
        <v>10H00 - 10H30</v>
      </c>
      <c r="F5" s="141" t="s">
        <v>188</v>
      </c>
      <c r="G5" s="144" t="s">
        <v>193</v>
      </c>
      <c r="H5" s="38"/>
      <c r="I5" s="189">
        <v>1</v>
      </c>
      <c r="J5" s="124">
        <v>1</v>
      </c>
      <c r="K5" s="124">
        <v>1</v>
      </c>
      <c r="L5" s="124">
        <v>1</v>
      </c>
      <c r="M5" s="124">
        <v>1</v>
      </c>
      <c r="N5" s="124">
        <v>1</v>
      </c>
      <c r="O5" s="124">
        <v>1</v>
      </c>
      <c r="P5" s="124">
        <v>1</v>
      </c>
      <c r="Q5" s="124">
        <v>1</v>
      </c>
      <c r="R5" s="124">
        <v>1</v>
      </c>
      <c r="S5" s="124">
        <v>1</v>
      </c>
      <c r="T5" s="124">
        <v>1</v>
      </c>
      <c r="U5" s="124">
        <v>1</v>
      </c>
      <c r="V5" s="124">
        <v>1</v>
      </c>
      <c r="W5" s="124">
        <v>1</v>
      </c>
      <c r="X5" s="124">
        <v>1</v>
      </c>
      <c r="Y5" s="124">
        <v>1</v>
      </c>
      <c r="Z5" s="124">
        <v>1</v>
      </c>
      <c r="AA5" s="124">
        <v>1</v>
      </c>
      <c r="AB5" s="124">
        <v>1</v>
      </c>
      <c r="AC5" s="124">
        <v>1</v>
      </c>
      <c r="AD5" s="190">
        <v>1</v>
      </c>
      <c r="AF5" s="151">
        <f>SUM(I5:AD5)</f>
        <v>22</v>
      </c>
      <c r="AG5" s="152">
        <f t="shared" ref="AG5:AG7" si="1">IFERROR(AN5*AO5,"")</f>
        <v>94915.6</v>
      </c>
      <c r="AH5" s="122">
        <f t="shared" ref="AH5:AH7" si="2">IFERROR(AG5*AF5,"")</f>
        <v>2088143.2000000002</v>
      </c>
      <c r="AI5" s="123">
        <f>AI4</f>
        <v>0.65</v>
      </c>
      <c r="AJ5" s="153">
        <f t="shared" ref="AJ5:AJ7" si="3">IFERROR(AH5*(1-AI5),"")</f>
        <v>730850.12</v>
      </c>
      <c r="AK5" s="34"/>
      <c r="AL5" s="160">
        <f>IFERROR(AJ5*20%,"")/3</f>
        <v>48723.341333333337</v>
      </c>
      <c r="AN5" s="164">
        <f>VIGENTE!H50</f>
        <v>73012</v>
      </c>
      <c r="AO5" s="129">
        <f>1.3</f>
        <v>1.3</v>
      </c>
      <c r="AP5" s="128" t="str">
        <f>IF(C5=0,"",C5)</f>
        <v>BRASIL QUE DÁ GOSTO</v>
      </c>
    </row>
    <row r="6" spans="1:42" ht="48.95" customHeight="1">
      <c r="A6" s="37"/>
      <c r="B6" s="256"/>
      <c r="C6" s="126" t="s">
        <v>174</v>
      </c>
      <c r="D6" s="138" t="str">
        <f>IF(C6=0,"",_xlfn.XLOOKUP(C6,VIGENTE!$G$9:$G$47,VIGENTE!$B$9:$B$47))</f>
        <v>DOM</v>
      </c>
      <c r="E6" s="126" t="str" cm="1">
        <f t="array" ref="E6">IF(C6=0,"",_xlfn.XLOOKUP(C6,VIGENTE!$G$9:$G$47,VIGENTE!$C$9:$C$47&amp;" - "&amp;VIGENTE!$D$9:$D$47))</f>
        <v>10H00 - 10H30</v>
      </c>
      <c r="F6" s="141" t="s">
        <v>189</v>
      </c>
      <c r="G6" s="144" t="s">
        <v>190</v>
      </c>
      <c r="H6" s="38"/>
      <c r="I6" s="189">
        <v>1</v>
      </c>
      <c r="J6" s="124">
        <v>1</v>
      </c>
      <c r="K6" s="124">
        <v>1</v>
      </c>
      <c r="L6" s="124">
        <v>1</v>
      </c>
      <c r="M6" s="124">
        <v>1</v>
      </c>
      <c r="N6" s="124">
        <v>1</v>
      </c>
      <c r="O6" s="124">
        <v>1</v>
      </c>
      <c r="P6" s="124">
        <v>1</v>
      </c>
      <c r="Q6" s="124">
        <v>1</v>
      </c>
      <c r="R6" s="124">
        <v>1</v>
      </c>
      <c r="S6" s="124">
        <v>1</v>
      </c>
      <c r="T6" s="124">
        <v>1</v>
      </c>
      <c r="U6" s="124">
        <v>1</v>
      </c>
      <c r="V6" s="124">
        <v>1</v>
      </c>
      <c r="W6" s="124">
        <v>1</v>
      </c>
      <c r="X6" s="124">
        <v>1</v>
      </c>
      <c r="Y6" s="124">
        <v>1</v>
      </c>
      <c r="Z6" s="124">
        <v>1</v>
      </c>
      <c r="AA6" s="124">
        <v>1</v>
      </c>
      <c r="AB6" s="124">
        <v>1</v>
      </c>
      <c r="AC6" s="124">
        <v>1</v>
      </c>
      <c r="AD6" s="190">
        <v>1</v>
      </c>
      <c r="AF6" s="151">
        <f>SUM(I6:AD6)</f>
        <v>22</v>
      </c>
      <c r="AG6" s="152">
        <f t="shared" si="1"/>
        <v>18721</v>
      </c>
      <c r="AH6" s="122">
        <f t="shared" si="2"/>
        <v>411862</v>
      </c>
      <c r="AI6" s="123">
        <f>AI5</f>
        <v>0.65</v>
      </c>
      <c r="AJ6" s="153">
        <f t="shared" si="3"/>
        <v>144151.69999999998</v>
      </c>
      <c r="AK6" s="34"/>
      <c r="AL6" s="160"/>
      <c r="AN6" s="164">
        <v>18721</v>
      </c>
      <c r="AO6" s="129">
        <v>1</v>
      </c>
      <c r="AP6" s="128" t="str">
        <f>IF(C6=0,"",C6)</f>
        <v>BRASIL QUE DÁ GOSTO</v>
      </c>
    </row>
    <row r="7" spans="1:42" ht="48.95" customHeight="1">
      <c r="A7" s="37"/>
      <c r="B7" s="256"/>
      <c r="C7" s="127" t="s">
        <v>174</v>
      </c>
      <c r="D7" s="139" t="str">
        <f>IF(C7=0,"",_xlfn.XLOOKUP(C7,VIGENTE!$G$9:$G$47,VIGENTE!$B$9:$B$47))</f>
        <v>DOM</v>
      </c>
      <c r="E7" s="127" t="str" cm="1">
        <f t="array" ref="E7">IF(C7=0,"",_xlfn.XLOOKUP(C7,VIGENTE!$G$9:$G$47,VIGENTE!$C$9:$C$47&amp;" - "&amp;VIGENTE!$D$9:$D$47))</f>
        <v>10H00 - 10H30</v>
      </c>
      <c r="F7" s="142" t="s">
        <v>187</v>
      </c>
      <c r="G7" s="145" t="s">
        <v>185</v>
      </c>
      <c r="H7" s="38"/>
      <c r="I7" s="191">
        <v>1</v>
      </c>
      <c r="J7" s="171">
        <v>1</v>
      </c>
      <c r="K7" s="171">
        <v>1</v>
      </c>
      <c r="L7" s="171">
        <v>1</v>
      </c>
      <c r="M7" s="171">
        <v>1</v>
      </c>
      <c r="N7" s="171">
        <v>1</v>
      </c>
      <c r="O7" s="171">
        <v>1</v>
      </c>
      <c r="P7" s="171">
        <v>1</v>
      </c>
      <c r="Q7" s="171">
        <v>1</v>
      </c>
      <c r="R7" s="171">
        <v>1</v>
      </c>
      <c r="S7" s="171">
        <v>1</v>
      </c>
      <c r="T7" s="171">
        <v>1</v>
      </c>
      <c r="U7" s="171">
        <v>1</v>
      </c>
      <c r="V7" s="171">
        <v>1</v>
      </c>
      <c r="W7" s="171">
        <v>1</v>
      </c>
      <c r="X7" s="171">
        <v>1</v>
      </c>
      <c r="Y7" s="171">
        <v>1</v>
      </c>
      <c r="Z7" s="171">
        <v>1</v>
      </c>
      <c r="AA7" s="171">
        <v>1</v>
      </c>
      <c r="AB7" s="171">
        <v>1</v>
      </c>
      <c r="AC7" s="171">
        <v>1</v>
      </c>
      <c r="AD7" s="192">
        <v>1</v>
      </c>
      <c r="AF7" s="154">
        <f>SUM(I7:AD7)</f>
        <v>22</v>
      </c>
      <c r="AG7" s="155">
        <f t="shared" si="1"/>
        <v>7020.375</v>
      </c>
      <c r="AH7" s="156">
        <f t="shared" si="2"/>
        <v>154448.25</v>
      </c>
      <c r="AI7" s="157">
        <f>AI6</f>
        <v>0.65</v>
      </c>
      <c r="AJ7" s="158">
        <f t="shared" si="3"/>
        <v>54056.887499999997</v>
      </c>
      <c r="AK7" s="34"/>
      <c r="AL7" s="161"/>
      <c r="AN7" s="165">
        <v>18721</v>
      </c>
      <c r="AO7" s="166">
        <v>0.375</v>
      </c>
      <c r="AP7" s="131" t="str">
        <f>IF(C7=0,"",C7)</f>
        <v>BRASIL QUE DÁ GOSTO</v>
      </c>
    </row>
    <row r="8" spans="1:42" ht="3.95" customHeight="1"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H8" s="39"/>
      <c r="AJ8" s="39"/>
      <c r="AL8" s="40"/>
      <c r="AN8" s="40"/>
      <c r="AO8" s="40"/>
      <c r="AP8" s="40"/>
    </row>
    <row r="9" spans="1:42" s="41" customFormat="1" ht="32.450000000000003" customHeight="1">
      <c r="B9" s="239" t="s">
        <v>206</v>
      </c>
      <c r="C9" s="240"/>
      <c r="D9" s="240"/>
      <c r="E9" s="240"/>
      <c r="F9" s="240"/>
      <c r="G9" s="240"/>
      <c r="H9" s="42"/>
      <c r="I9" s="73">
        <f>SUM(I4:I7)</f>
        <v>4</v>
      </c>
      <c r="J9" s="73">
        <f t="shared" ref="J9:AD9" si="4">SUM(J4:J7)</f>
        <v>4</v>
      </c>
      <c r="K9" s="73">
        <f t="shared" si="4"/>
        <v>4</v>
      </c>
      <c r="L9" s="73">
        <f t="shared" si="4"/>
        <v>4</v>
      </c>
      <c r="M9" s="73">
        <f t="shared" si="4"/>
        <v>4</v>
      </c>
      <c r="N9" s="73">
        <f t="shared" si="4"/>
        <v>4</v>
      </c>
      <c r="O9" s="73">
        <f t="shared" si="4"/>
        <v>4</v>
      </c>
      <c r="P9" s="73">
        <f t="shared" si="4"/>
        <v>4</v>
      </c>
      <c r="Q9" s="73">
        <f t="shared" si="4"/>
        <v>4</v>
      </c>
      <c r="R9" s="73">
        <f t="shared" si="4"/>
        <v>4</v>
      </c>
      <c r="S9" s="73">
        <f t="shared" si="4"/>
        <v>4</v>
      </c>
      <c r="T9" s="73">
        <f t="shared" si="4"/>
        <v>4</v>
      </c>
      <c r="U9" s="73">
        <f t="shared" si="4"/>
        <v>4</v>
      </c>
      <c r="V9" s="73">
        <f t="shared" si="4"/>
        <v>4</v>
      </c>
      <c r="W9" s="73">
        <f t="shared" si="4"/>
        <v>4</v>
      </c>
      <c r="X9" s="73">
        <f t="shared" si="4"/>
        <v>4</v>
      </c>
      <c r="Y9" s="73">
        <f t="shared" si="4"/>
        <v>4</v>
      </c>
      <c r="Z9" s="73">
        <f t="shared" si="4"/>
        <v>4</v>
      </c>
      <c r="AA9" s="73">
        <f t="shared" si="4"/>
        <v>4</v>
      </c>
      <c r="AB9" s="73">
        <f t="shared" si="4"/>
        <v>4</v>
      </c>
      <c r="AC9" s="73">
        <f t="shared" si="4"/>
        <v>4</v>
      </c>
      <c r="AD9" s="73">
        <f t="shared" si="4"/>
        <v>4</v>
      </c>
      <c r="AE9" s="34"/>
      <c r="AF9" s="134">
        <f>SUM(AF4:AF7)</f>
        <v>88</v>
      </c>
      <c r="AG9" s="135">
        <f>SUM(AG4:AG7)</f>
        <v>127677.35</v>
      </c>
      <c r="AH9" s="133">
        <f>SUM(AH4:AH7)</f>
        <v>2808901.7</v>
      </c>
      <c r="AI9" s="136"/>
      <c r="AJ9" s="133">
        <f>SUM(AJ4:AJ7)</f>
        <v>983115.59499999986</v>
      </c>
      <c r="AK9" s="46"/>
      <c r="AL9" s="133">
        <f>SUM(AL4:AL7)</f>
        <v>48723.341333333337</v>
      </c>
      <c r="AM9" s="46"/>
      <c r="AN9" s="46"/>
      <c r="AO9" s="46"/>
      <c r="AP9" s="46"/>
    </row>
    <row r="10" spans="1:42" ht="3.95" customHeight="1"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H10" s="39"/>
      <c r="AJ10" s="39"/>
      <c r="AL10" s="40"/>
      <c r="AN10" s="40"/>
      <c r="AO10" s="40"/>
      <c r="AP10" s="40"/>
    </row>
    <row r="11" spans="1:42" ht="55.5" customHeight="1">
      <c r="A11" s="37"/>
      <c r="B11" s="184" t="s">
        <v>32</v>
      </c>
      <c r="C11" s="167" t="s">
        <v>32</v>
      </c>
      <c r="D11" s="168" t="s">
        <v>191</v>
      </c>
      <c r="E11" s="167" t="str" cm="1">
        <f t="array" ref="E11">IF(C11=0,"",_xlfn.XLOOKUP(C11,VIGENTE!$G$9:$G$47,VIGENTE!$C$9:$C$47&amp;" - "&amp;VIGENTE!$D$9:$D$47))</f>
        <v>11H50 - 15H30</v>
      </c>
      <c r="F11" s="169" t="s">
        <v>188</v>
      </c>
      <c r="G11" s="170" t="s">
        <v>193</v>
      </c>
      <c r="H11" s="38"/>
      <c r="I11" s="172">
        <v>1</v>
      </c>
      <c r="J11" s="173">
        <v>1</v>
      </c>
      <c r="K11" s="173">
        <v>1</v>
      </c>
      <c r="L11" s="173">
        <v>1</v>
      </c>
      <c r="M11" s="173">
        <v>1</v>
      </c>
      <c r="N11" s="173">
        <v>1</v>
      </c>
      <c r="O11" s="173">
        <v>1</v>
      </c>
      <c r="P11" s="173">
        <v>1</v>
      </c>
      <c r="Q11" s="173">
        <v>1</v>
      </c>
      <c r="R11" s="173">
        <v>1</v>
      </c>
      <c r="S11" s="173">
        <v>1</v>
      </c>
      <c r="T11" s="173">
        <v>1</v>
      </c>
      <c r="U11" s="173">
        <v>1</v>
      </c>
      <c r="V11" s="173">
        <v>1</v>
      </c>
      <c r="W11" s="173">
        <v>1</v>
      </c>
      <c r="X11" s="173">
        <v>1</v>
      </c>
      <c r="Y11" s="173">
        <v>1</v>
      </c>
      <c r="Z11" s="173">
        <v>1</v>
      </c>
      <c r="AA11" s="173">
        <v>1</v>
      </c>
      <c r="AB11" s="173">
        <v>1</v>
      </c>
      <c r="AC11" s="173">
        <v>1</v>
      </c>
      <c r="AD11" s="174">
        <v>1</v>
      </c>
      <c r="AF11" s="175">
        <f>SUM(I11:AD11)</f>
        <v>22</v>
      </c>
      <c r="AG11" s="176">
        <f t="shared" ref="AG11" si="5">IFERROR(AN11*AO11,"")</f>
        <v>161489.9</v>
      </c>
      <c r="AH11" s="177">
        <f t="shared" ref="AH11" si="6">IFERROR(AG11*AF11,"")</f>
        <v>3552777.8</v>
      </c>
      <c r="AI11" s="178">
        <f>AI7</f>
        <v>0.65</v>
      </c>
      <c r="AJ11" s="179">
        <f t="shared" ref="AJ11" si="7">IFERROR(AH11*(1-AI11),"")</f>
        <v>1243472.2299999997</v>
      </c>
      <c r="AK11" s="34"/>
      <c r="AL11" s="180">
        <f>IFERROR(AJ11*20%,"")/3</f>
        <v>82898.148666666661</v>
      </c>
      <c r="AN11" s="181">
        <f>VIGENTE!H49</f>
        <v>124223</v>
      </c>
      <c r="AO11" s="182">
        <f>1.3</f>
        <v>1.3</v>
      </c>
      <c r="AP11" s="183" t="str">
        <f>IF(C11=0,"",C11)</f>
        <v>BALANÇO GERAL RJ</v>
      </c>
    </row>
    <row r="12" spans="1:42" ht="3.95" customHeight="1"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H12" s="39"/>
      <c r="AJ12" s="39"/>
      <c r="AL12" s="40"/>
      <c r="AN12" s="40"/>
      <c r="AO12" s="40"/>
      <c r="AP12" s="40"/>
    </row>
    <row r="13" spans="1:42" s="41" customFormat="1" ht="32.450000000000003" customHeight="1">
      <c r="B13" s="239" t="s">
        <v>199</v>
      </c>
      <c r="C13" s="240"/>
      <c r="D13" s="240"/>
      <c r="E13" s="240"/>
      <c r="F13" s="240"/>
      <c r="G13" s="240"/>
      <c r="H13" s="42"/>
      <c r="I13" s="73">
        <v>1</v>
      </c>
      <c r="J13" s="73">
        <v>1</v>
      </c>
      <c r="K13" s="73">
        <v>1</v>
      </c>
      <c r="L13" s="73">
        <v>1</v>
      </c>
      <c r="M13" s="73">
        <v>1</v>
      </c>
      <c r="N13" s="73">
        <v>1</v>
      </c>
      <c r="O13" s="73">
        <v>1</v>
      </c>
      <c r="P13" s="73">
        <v>1</v>
      </c>
      <c r="Q13" s="73">
        <v>1</v>
      </c>
      <c r="R13" s="73">
        <v>1</v>
      </c>
      <c r="S13" s="73">
        <v>1</v>
      </c>
      <c r="T13" s="73">
        <v>1</v>
      </c>
      <c r="U13" s="73">
        <v>1</v>
      </c>
      <c r="V13" s="73">
        <v>1</v>
      </c>
      <c r="W13" s="73">
        <v>1</v>
      </c>
      <c r="X13" s="73">
        <v>1</v>
      </c>
      <c r="Y13" s="73">
        <v>1</v>
      </c>
      <c r="Z13" s="73">
        <v>1</v>
      </c>
      <c r="AA13" s="73">
        <v>1</v>
      </c>
      <c r="AB13" s="73">
        <v>1</v>
      </c>
      <c r="AC13" s="73">
        <v>1</v>
      </c>
      <c r="AD13" s="73">
        <v>1</v>
      </c>
      <c r="AE13" s="34"/>
      <c r="AF13" s="134">
        <f>AF11</f>
        <v>22</v>
      </c>
      <c r="AG13" s="135">
        <f t="shared" ref="AG13:AJ13" si="8">AG11</f>
        <v>161489.9</v>
      </c>
      <c r="AH13" s="133">
        <f t="shared" si="8"/>
        <v>3552777.8</v>
      </c>
      <c r="AI13" s="136"/>
      <c r="AJ13" s="133">
        <f t="shared" si="8"/>
        <v>1243472.2299999997</v>
      </c>
      <c r="AK13" s="46"/>
      <c r="AL13" s="133">
        <f>AL11</f>
        <v>82898.148666666661</v>
      </c>
      <c r="AM13" s="46"/>
      <c r="AN13" s="46"/>
      <c r="AO13" s="46"/>
      <c r="AP13" s="46"/>
    </row>
    <row r="14" spans="1:42" ht="3.95" customHeight="1"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H14" s="39"/>
      <c r="AJ14" s="39"/>
      <c r="AL14" s="40"/>
      <c r="AN14" s="40"/>
      <c r="AO14" s="40"/>
      <c r="AP14" s="40"/>
    </row>
    <row r="15" spans="1:42" ht="55.5" customHeight="1">
      <c r="A15" s="37"/>
      <c r="B15" s="186" t="s">
        <v>149</v>
      </c>
      <c r="C15" s="167" t="s">
        <v>149</v>
      </c>
      <c r="D15" s="168" t="s">
        <v>197</v>
      </c>
      <c r="E15" s="167" t="str" cm="1">
        <f t="array" ref="E15">IF(C15=0,"",_xlfn.XLOOKUP(C15,VIGENTE!$G$9:$G$47,VIGENTE!$C$9:$C$47&amp;" - "&amp;VIGENTE!$D$9:$D$47))</f>
        <v>06H00 - 00H00</v>
      </c>
      <c r="F15" s="169" t="s">
        <v>192</v>
      </c>
      <c r="G15" s="170" t="s">
        <v>185</v>
      </c>
      <c r="H15" s="38"/>
      <c r="I15" s="172">
        <v>3</v>
      </c>
      <c r="J15" s="173">
        <f>I15</f>
        <v>3</v>
      </c>
      <c r="K15" s="173">
        <f t="shared" ref="K15:AD15" si="9">J15</f>
        <v>3</v>
      </c>
      <c r="L15" s="173">
        <f t="shared" si="9"/>
        <v>3</v>
      </c>
      <c r="M15" s="173">
        <f t="shared" si="9"/>
        <v>3</v>
      </c>
      <c r="N15" s="173">
        <f t="shared" si="9"/>
        <v>3</v>
      </c>
      <c r="O15" s="173">
        <f t="shared" si="9"/>
        <v>3</v>
      </c>
      <c r="P15" s="173">
        <f t="shared" si="9"/>
        <v>3</v>
      </c>
      <c r="Q15" s="173">
        <f t="shared" si="9"/>
        <v>3</v>
      </c>
      <c r="R15" s="173">
        <f t="shared" si="9"/>
        <v>3</v>
      </c>
      <c r="S15" s="173">
        <f t="shared" si="9"/>
        <v>3</v>
      </c>
      <c r="T15" s="173">
        <f t="shared" si="9"/>
        <v>3</v>
      </c>
      <c r="U15" s="173">
        <f t="shared" si="9"/>
        <v>3</v>
      </c>
      <c r="V15" s="173">
        <f t="shared" si="9"/>
        <v>3</v>
      </c>
      <c r="W15" s="173">
        <f t="shared" si="9"/>
        <v>3</v>
      </c>
      <c r="X15" s="173">
        <f t="shared" si="9"/>
        <v>3</v>
      </c>
      <c r="Y15" s="173">
        <f t="shared" si="9"/>
        <v>3</v>
      </c>
      <c r="Z15" s="173">
        <f t="shared" si="9"/>
        <v>3</v>
      </c>
      <c r="AA15" s="173">
        <f t="shared" si="9"/>
        <v>3</v>
      </c>
      <c r="AB15" s="173">
        <f t="shared" si="9"/>
        <v>3</v>
      </c>
      <c r="AC15" s="173">
        <f t="shared" si="9"/>
        <v>3</v>
      </c>
      <c r="AD15" s="174">
        <f t="shared" si="9"/>
        <v>3</v>
      </c>
      <c r="AF15" s="193">
        <f>SUM(I15:AD15)</f>
        <v>66</v>
      </c>
      <c r="AG15" s="194">
        <f t="shared" ref="AG15" si="10">IFERROR(AN15*AO15,"")</f>
        <v>8357.6074999999983</v>
      </c>
      <c r="AH15" s="195">
        <f t="shared" ref="AH15" si="11">IFERROR(AG15*AF15,"")</f>
        <v>551602.09499999986</v>
      </c>
      <c r="AI15" s="196">
        <f>AI6</f>
        <v>0.65</v>
      </c>
      <c r="AJ15" s="197">
        <f t="shared" ref="AJ15" si="12">IFERROR(AH15*(1-AI15),"")</f>
        <v>193060.73324999993</v>
      </c>
      <c r="AK15" s="34"/>
      <c r="AL15" s="180"/>
      <c r="AN15" s="181">
        <v>33430.429999999993</v>
      </c>
      <c r="AO15" s="182">
        <v>0.25</v>
      </c>
      <c r="AP15" s="183" t="str">
        <f>IF(C15=0,"",C15)</f>
        <v>ROTATIVO AB/EN</v>
      </c>
    </row>
    <row r="16" spans="1:42" ht="3.95" customHeight="1"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F16" s="198"/>
      <c r="AG16" s="199"/>
      <c r="AH16" s="200"/>
      <c r="AI16" s="199"/>
      <c r="AJ16" s="201"/>
      <c r="AL16" s="40"/>
      <c r="AN16" s="40"/>
      <c r="AO16" s="40"/>
      <c r="AP16" s="40"/>
    </row>
    <row r="17" spans="2:42" s="41" customFormat="1" ht="32.450000000000003" customHeight="1">
      <c r="B17" s="239" t="s">
        <v>195</v>
      </c>
      <c r="C17" s="240"/>
      <c r="D17" s="240"/>
      <c r="E17" s="240"/>
      <c r="F17" s="240"/>
      <c r="G17" s="240"/>
      <c r="H17" s="42"/>
      <c r="I17" s="73">
        <f>I15</f>
        <v>3</v>
      </c>
      <c r="J17" s="73">
        <f t="shared" ref="J17:AD17" si="13">J15</f>
        <v>3</v>
      </c>
      <c r="K17" s="73">
        <f t="shared" si="13"/>
        <v>3</v>
      </c>
      <c r="L17" s="73">
        <f t="shared" si="13"/>
        <v>3</v>
      </c>
      <c r="M17" s="73">
        <f t="shared" si="13"/>
        <v>3</v>
      </c>
      <c r="N17" s="73">
        <f t="shared" si="13"/>
        <v>3</v>
      </c>
      <c r="O17" s="73">
        <f t="shared" si="13"/>
        <v>3</v>
      </c>
      <c r="P17" s="73">
        <f t="shared" si="13"/>
        <v>3</v>
      </c>
      <c r="Q17" s="73">
        <f t="shared" si="13"/>
        <v>3</v>
      </c>
      <c r="R17" s="73">
        <f t="shared" si="13"/>
        <v>3</v>
      </c>
      <c r="S17" s="73">
        <f t="shared" si="13"/>
        <v>3</v>
      </c>
      <c r="T17" s="73">
        <f t="shared" si="13"/>
        <v>3</v>
      </c>
      <c r="U17" s="73">
        <f t="shared" si="13"/>
        <v>3</v>
      </c>
      <c r="V17" s="73">
        <f t="shared" si="13"/>
        <v>3</v>
      </c>
      <c r="W17" s="73">
        <f t="shared" si="13"/>
        <v>3</v>
      </c>
      <c r="X17" s="73">
        <f t="shared" si="13"/>
        <v>3</v>
      </c>
      <c r="Y17" s="73">
        <f t="shared" si="13"/>
        <v>3</v>
      </c>
      <c r="Z17" s="73">
        <f t="shared" si="13"/>
        <v>3</v>
      </c>
      <c r="AA17" s="73">
        <f t="shared" si="13"/>
        <v>3</v>
      </c>
      <c r="AB17" s="73">
        <f t="shared" si="13"/>
        <v>3</v>
      </c>
      <c r="AC17" s="73">
        <f t="shared" si="13"/>
        <v>3</v>
      </c>
      <c r="AD17" s="73">
        <f t="shared" si="13"/>
        <v>3</v>
      </c>
      <c r="AE17" s="34"/>
      <c r="AF17" s="134">
        <f>AF15</f>
        <v>66</v>
      </c>
      <c r="AG17" s="135">
        <v>8357.6074999999983</v>
      </c>
      <c r="AH17" s="133">
        <f>AH15</f>
        <v>551602.09499999986</v>
      </c>
      <c r="AI17" s="136"/>
      <c r="AJ17" s="133">
        <f>AJ15</f>
        <v>193060.73324999993</v>
      </c>
      <c r="AK17" s="46"/>
      <c r="AL17" s="133"/>
      <c r="AM17" s="46"/>
      <c r="AN17" s="46"/>
      <c r="AO17" s="46"/>
      <c r="AP17" s="46"/>
    </row>
    <row r="18" spans="2:42" ht="3.95" customHeight="1"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H18" s="39"/>
      <c r="AJ18" s="39"/>
      <c r="AL18" s="40"/>
      <c r="AN18" s="40"/>
      <c r="AO18" s="40"/>
      <c r="AP18" s="40"/>
    </row>
    <row r="19" spans="2:42" s="41" customFormat="1" ht="32.450000000000003" customHeight="1">
      <c r="B19" s="239" t="s">
        <v>194</v>
      </c>
      <c r="C19" s="240"/>
      <c r="D19" s="240"/>
      <c r="E19" s="240"/>
      <c r="F19" s="240"/>
      <c r="G19" s="240"/>
      <c r="H19" s="42"/>
      <c r="I19" s="73">
        <f>SUM(I17,I13,I9)</f>
        <v>8</v>
      </c>
      <c r="J19" s="73">
        <f t="shared" ref="J19:AD19" si="14">SUM(J17,J13,J9)</f>
        <v>8</v>
      </c>
      <c r="K19" s="73">
        <f t="shared" si="14"/>
        <v>8</v>
      </c>
      <c r="L19" s="73">
        <f t="shared" si="14"/>
        <v>8</v>
      </c>
      <c r="M19" s="73">
        <f t="shared" si="14"/>
        <v>8</v>
      </c>
      <c r="N19" s="73">
        <f t="shared" si="14"/>
        <v>8</v>
      </c>
      <c r="O19" s="73">
        <f t="shared" si="14"/>
        <v>8</v>
      </c>
      <c r="P19" s="73">
        <f t="shared" si="14"/>
        <v>8</v>
      </c>
      <c r="Q19" s="73">
        <f t="shared" si="14"/>
        <v>8</v>
      </c>
      <c r="R19" s="73">
        <f t="shared" si="14"/>
        <v>8</v>
      </c>
      <c r="S19" s="73">
        <f t="shared" si="14"/>
        <v>8</v>
      </c>
      <c r="T19" s="73">
        <f t="shared" si="14"/>
        <v>8</v>
      </c>
      <c r="U19" s="73">
        <f t="shared" si="14"/>
        <v>8</v>
      </c>
      <c r="V19" s="73">
        <f t="shared" si="14"/>
        <v>8</v>
      </c>
      <c r="W19" s="73">
        <f t="shared" si="14"/>
        <v>8</v>
      </c>
      <c r="X19" s="73">
        <f t="shared" si="14"/>
        <v>8</v>
      </c>
      <c r="Y19" s="73">
        <f t="shared" si="14"/>
        <v>8</v>
      </c>
      <c r="Z19" s="73">
        <f t="shared" si="14"/>
        <v>8</v>
      </c>
      <c r="AA19" s="73">
        <f t="shared" si="14"/>
        <v>8</v>
      </c>
      <c r="AB19" s="73">
        <f t="shared" si="14"/>
        <v>8</v>
      </c>
      <c r="AC19" s="73">
        <f t="shared" si="14"/>
        <v>8</v>
      </c>
      <c r="AD19" s="73">
        <f t="shared" si="14"/>
        <v>8</v>
      </c>
      <c r="AE19" s="34"/>
      <c r="AF19" s="134">
        <f>SUM(AF9,AF13,AF17)</f>
        <v>176</v>
      </c>
      <c r="AG19" s="135">
        <f>SUM(AG9,AG13,AG17)</f>
        <v>297524.85749999998</v>
      </c>
      <c r="AH19" s="133">
        <f>SUM(AH9,AH13,AH17)</f>
        <v>6913281.5949999997</v>
      </c>
      <c r="AI19" s="136"/>
      <c r="AJ19" s="133">
        <f>SUM(AJ9,AJ13,AJ17)</f>
        <v>2419648.5582499998</v>
      </c>
      <c r="AK19" s="46"/>
      <c r="AL19" s="133">
        <f>SUM(AL9,AL13)</f>
        <v>131621.49</v>
      </c>
      <c r="AM19" s="46"/>
      <c r="AN19" s="46"/>
      <c r="AO19" s="46"/>
      <c r="AP19" s="46"/>
    </row>
    <row r="20" spans="2:42" ht="3.95" customHeight="1"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J20" s="40"/>
      <c r="AL20" s="40"/>
      <c r="AN20" s="40"/>
      <c r="AO20" s="40"/>
      <c r="AP20" s="40"/>
    </row>
    <row r="21" spans="2:42" ht="24.95" customHeight="1">
      <c r="B21" s="43"/>
      <c r="F21" s="43"/>
    </row>
    <row r="22" spans="2:42" ht="20.100000000000001" customHeight="1">
      <c r="B22" s="84" t="s">
        <v>109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</row>
    <row r="23" spans="2:42" ht="20.100000000000001" customHeight="1">
      <c r="B23" s="81" t="s">
        <v>120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</row>
    <row r="24" spans="2:42" ht="20.100000000000001" customHeight="1">
      <c r="B24" s="81" t="s">
        <v>110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</row>
    <row r="25" spans="2:42" ht="20.100000000000001" customHeight="1">
      <c r="B25" s="82" t="s">
        <v>111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</row>
    <row r="26" spans="2:42" ht="20.100000000000001" customHeight="1">
      <c r="B26" s="82" t="s">
        <v>112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</row>
    <row r="27" spans="2:42" ht="18">
      <c r="B27" s="83" t="s">
        <v>113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spans="2:42" ht="18">
      <c r="B28" s="82" t="s">
        <v>121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2:42" ht="18">
      <c r="B29" s="82" t="s">
        <v>122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</row>
    <row r="30" spans="2:42" ht="18">
      <c r="B30" s="82" t="s">
        <v>114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</row>
    <row r="31" spans="2:42" ht="18.75">
      <c r="B31" s="80" t="s">
        <v>115</v>
      </c>
    </row>
    <row r="32" spans="2:42">
      <c r="AG32" s="44"/>
      <c r="AH32" s="44"/>
    </row>
    <row r="34" spans="1:42">
      <c r="AG34" s="44"/>
      <c r="AH34" s="44"/>
    </row>
    <row r="36" spans="1:42">
      <c r="AG36" s="44"/>
      <c r="AH36" s="44"/>
    </row>
    <row r="38" spans="1:42">
      <c r="AG38" s="44"/>
      <c r="AH38" s="44"/>
    </row>
    <row r="40" spans="1:42">
      <c r="AG40" s="44"/>
      <c r="AH40" s="44"/>
    </row>
    <row r="42" spans="1:42">
      <c r="AG42" s="44"/>
      <c r="AH42" s="44"/>
    </row>
    <row r="44" spans="1:42">
      <c r="AG44" s="44"/>
      <c r="AH44" s="44"/>
    </row>
    <row r="46" spans="1:42" s="34" customFormat="1">
      <c r="A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G46" s="44"/>
      <c r="AH46" s="44"/>
      <c r="AJ46" s="36"/>
      <c r="AK46" s="36"/>
      <c r="AL46" s="36"/>
      <c r="AM46" s="36"/>
      <c r="AN46" s="36"/>
      <c r="AO46" s="36"/>
      <c r="AP46" s="36"/>
    </row>
  </sheetData>
  <mergeCells count="18">
    <mergeCell ref="AP1:AP2"/>
    <mergeCell ref="B4:B7"/>
    <mergeCell ref="B9:G9"/>
    <mergeCell ref="B13:G13"/>
    <mergeCell ref="B17:G17"/>
    <mergeCell ref="AN1:AN2"/>
    <mergeCell ref="AO1:AO2"/>
    <mergeCell ref="B19:G19"/>
    <mergeCell ref="G1:G2"/>
    <mergeCell ref="I1:AD1"/>
    <mergeCell ref="AF1:AJ1"/>
    <mergeCell ref="AL1:AL2"/>
    <mergeCell ref="F1:F2"/>
    <mergeCell ref="A1:A2"/>
    <mergeCell ref="B1:B2"/>
    <mergeCell ref="C1:C2"/>
    <mergeCell ref="D1:D2"/>
    <mergeCell ref="E1:E2"/>
  </mergeCells>
  <dataValidations disablePrompts="1" count="1">
    <dataValidation showInputMessage="1" showErrorMessage="1" sqref="D4" xr:uid="{4AC86CE9-4874-4BED-8B94-9A809E3D0687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2B4A937-F61C-4999-8AE8-35F5F25B13FD}">
          <x14:formula1>
            <xm:f>VIGENTE!$G$9:$G$47</xm:f>
          </x14:formula1>
          <xm:sqref>C4:C15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7EB5-329A-4FD2-8B9F-BC0175A80852}">
  <dimension ref="A1:AP46"/>
  <sheetViews>
    <sheetView showGridLines="0" zoomScale="60" zoomScaleNormal="60" workbookViewId="0">
      <selection activeCell="AF15" sqref="AF15"/>
    </sheetView>
  </sheetViews>
  <sheetFormatPr defaultColWidth="8.85546875" defaultRowHeight="12.75"/>
  <cols>
    <col min="1" max="1" width="8.42578125" style="36" customWidth="1"/>
    <col min="2" max="2" width="44.7109375" style="34" customWidth="1"/>
    <col min="3" max="3" width="34.140625" style="34" hidden="1" customWidth="1"/>
    <col min="4" max="4" width="20.5703125" style="34" customWidth="1"/>
    <col min="5" max="5" width="23.42578125" style="34" customWidth="1"/>
    <col min="6" max="6" width="43.42578125" style="34" bestFit="1" customWidth="1"/>
    <col min="7" max="7" width="11.85546875" style="34" customWidth="1"/>
    <col min="8" max="8" width="0.7109375" style="34" customWidth="1"/>
    <col min="9" max="30" width="5.42578125" style="36" customWidth="1"/>
    <col min="31" max="31" width="0.7109375" style="34" customWidth="1"/>
    <col min="32" max="32" width="9.5703125" style="34" bestFit="1" customWidth="1"/>
    <col min="33" max="33" width="31.85546875" style="34" hidden="1" customWidth="1"/>
    <col min="34" max="34" width="35.85546875" style="34" customWidth="1"/>
    <col min="35" max="35" width="13.28515625" style="34" customWidth="1"/>
    <col min="36" max="36" width="35.85546875" style="36" customWidth="1"/>
    <col min="37" max="37" width="1.28515625" style="36" customWidth="1"/>
    <col min="38" max="38" width="31.28515625" style="36" customWidth="1"/>
    <col min="39" max="39" width="1.28515625" style="36" customWidth="1"/>
    <col min="40" max="40" width="16.85546875" style="36" customWidth="1"/>
    <col min="41" max="41" width="13.140625" style="36" customWidth="1"/>
    <col min="42" max="42" width="41.5703125" style="36" bestFit="1" customWidth="1"/>
    <col min="43" max="16384" width="8.85546875" style="36"/>
  </cols>
  <sheetData>
    <row r="1" spans="1:42" s="35" customFormat="1" ht="50.1" customHeight="1">
      <c r="A1" s="235"/>
      <c r="B1" s="237" t="s">
        <v>0</v>
      </c>
      <c r="C1" s="246" t="s">
        <v>71</v>
      </c>
      <c r="D1" s="253" t="s">
        <v>159</v>
      </c>
      <c r="E1" s="246" t="s">
        <v>160</v>
      </c>
      <c r="F1" s="248" t="s">
        <v>89</v>
      </c>
      <c r="G1" s="250" t="s">
        <v>90</v>
      </c>
      <c r="H1" s="33"/>
      <c r="I1" s="239" t="s">
        <v>184</v>
      </c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52"/>
      <c r="AE1" s="34"/>
      <c r="AF1" s="242" t="s">
        <v>1</v>
      </c>
      <c r="AG1" s="243"/>
      <c r="AH1" s="243"/>
      <c r="AI1" s="243"/>
      <c r="AJ1" s="244"/>
      <c r="AL1" s="245" t="s">
        <v>198</v>
      </c>
      <c r="AN1" s="241" t="s">
        <v>69</v>
      </c>
      <c r="AO1" s="241" t="s">
        <v>70</v>
      </c>
      <c r="AP1" s="241" t="s">
        <v>15</v>
      </c>
    </row>
    <row r="2" spans="1:42" s="35" customFormat="1" ht="50.1" customHeight="1">
      <c r="A2" s="236"/>
      <c r="B2" s="238"/>
      <c r="C2" s="247"/>
      <c r="D2" s="254"/>
      <c r="E2" s="247"/>
      <c r="F2" s="249"/>
      <c r="G2" s="251"/>
      <c r="H2" s="33"/>
      <c r="I2" s="73">
        <v>1</v>
      </c>
      <c r="J2" s="73">
        <f>I2+1</f>
        <v>2</v>
      </c>
      <c r="K2" s="73">
        <f t="shared" ref="K2:AC2" si="0">J2+1</f>
        <v>3</v>
      </c>
      <c r="L2" s="73">
        <f t="shared" si="0"/>
        <v>4</v>
      </c>
      <c r="M2" s="73">
        <f t="shared" si="0"/>
        <v>5</v>
      </c>
      <c r="N2" s="73">
        <f t="shared" si="0"/>
        <v>6</v>
      </c>
      <c r="O2" s="73">
        <f t="shared" si="0"/>
        <v>7</v>
      </c>
      <c r="P2" s="73">
        <f t="shared" si="0"/>
        <v>8</v>
      </c>
      <c r="Q2" s="73">
        <f t="shared" si="0"/>
        <v>9</v>
      </c>
      <c r="R2" s="73">
        <f t="shared" si="0"/>
        <v>10</v>
      </c>
      <c r="S2" s="73">
        <f t="shared" si="0"/>
        <v>11</v>
      </c>
      <c r="T2" s="73">
        <f t="shared" si="0"/>
        <v>12</v>
      </c>
      <c r="U2" s="73">
        <f t="shared" si="0"/>
        <v>13</v>
      </c>
      <c r="V2" s="73">
        <f t="shared" si="0"/>
        <v>14</v>
      </c>
      <c r="W2" s="73">
        <f t="shared" si="0"/>
        <v>15</v>
      </c>
      <c r="X2" s="73">
        <f t="shared" si="0"/>
        <v>16</v>
      </c>
      <c r="Y2" s="73">
        <f t="shared" si="0"/>
        <v>17</v>
      </c>
      <c r="Z2" s="73">
        <f t="shared" si="0"/>
        <v>18</v>
      </c>
      <c r="AA2" s="73">
        <f t="shared" si="0"/>
        <v>19</v>
      </c>
      <c r="AB2" s="73">
        <f t="shared" si="0"/>
        <v>20</v>
      </c>
      <c r="AC2" s="73">
        <f t="shared" si="0"/>
        <v>21</v>
      </c>
      <c r="AD2" s="73">
        <f>AC2+1</f>
        <v>22</v>
      </c>
      <c r="AE2" s="34"/>
      <c r="AF2" s="73" t="s">
        <v>2</v>
      </c>
      <c r="AG2" s="132" t="s">
        <v>3</v>
      </c>
      <c r="AH2" s="132" t="s">
        <v>4</v>
      </c>
      <c r="AI2" s="73" t="s">
        <v>6</v>
      </c>
      <c r="AJ2" s="132" t="s">
        <v>5</v>
      </c>
      <c r="AL2" s="245"/>
      <c r="AN2" s="241"/>
      <c r="AO2" s="241"/>
      <c r="AP2" s="241"/>
    </row>
    <row r="3" spans="1:42" ht="3.95" customHeight="1"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H3" s="36"/>
    </row>
    <row r="4" spans="1:42" ht="48.95" customHeight="1">
      <c r="A4" s="37"/>
      <c r="B4" s="255" t="s">
        <v>174</v>
      </c>
      <c r="C4" s="125" t="s">
        <v>174</v>
      </c>
      <c r="D4" s="137" t="str">
        <f>IF(C4=0,"",_xlfn.XLOOKUP(C4,VIGENTE!$G$9:$G$47,VIGENTE!$B$9:$B$47))</f>
        <v>DOM</v>
      </c>
      <c r="E4" s="125" t="str" cm="1">
        <f t="array" ref="E4">IF(C4=0,"",_xlfn.XLOOKUP(C4,VIGENTE!$G$9:$G$47,VIGENTE!$C$9:$C$47&amp;" - "&amp;VIGENTE!$D$9:$D$47))</f>
        <v>10H00 - 10H30</v>
      </c>
      <c r="F4" s="140" t="s">
        <v>186</v>
      </c>
      <c r="G4" s="143" t="s">
        <v>185</v>
      </c>
      <c r="H4" s="38"/>
      <c r="I4" s="187">
        <v>1</v>
      </c>
      <c r="J4" s="45">
        <v>1</v>
      </c>
      <c r="K4" s="45">
        <v>1</v>
      </c>
      <c r="L4" s="45">
        <v>1</v>
      </c>
      <c r="M4" s="45">
        <v>1</v>
      </c>
      <c r="N4" s="45">
        <v>1</v>
      </c>
      <c r="O4" s="45">
        <v>1</v>
      </c>
      <c r="P4" s="45">
        <v>1</v>
      </c>
      <c r="Q4" s="45">
        <v>1</v>
      </c>
      <c r="R4" s="45">
        <v>1</v>
      </c>
      <c r="S4" s="45">
        <v>1</v>
      </c>
      <c r="T4" s="45">
        <v>1</v>
      </c>
      <c r="U4" s="45">
        <v>1</v>
      </c>
      <c r="V4" s="45">
        <v>1</v>
      </c>
      <c r="W4" s="45">
        <v>1</v>
      </c>
      <c r="X4" s="45">
        <v>1</v>
      </c>
      <c r="Y4" s="45">
        <v>1</v>
      </c>
      <c r="Z4" s="45">
        <v>1</v>
      </c>
      <c r="AA4" s="45">
        <v>1</v>
      </c>
      <c r="AB4" s="45">
        <v>1</v>
      </c>
      <c r="AC4" s="45">
        <v>1</v>
      </c>
      <c r="AD4" s="188">
        <v>1</v>
      </c>
      <c r="AF4" s="146">
        <f>SUM(I4:AD4)</f>
        <v>22</v>
      </c>
      <c r="AG4" s="147">
        <f>IFERROR(AN4*AO4,"")</f>
        <v>465.375</v>
      </c>
      <c r="AH4" s="148">
        <f>IFERROR(AG4*AF4,"")</f>
        <v>10238.25</v>
      </c>
      <c r="AI4" s="149">
        <f>IF(RESUMO!F7=0,"",RESUMO!F7)</f>
        <v>0.65</v>
      </c>
      <c r="AJ4" s="150">
        <f>IFERROR(AH4*(1-AI4),"")</f>
        <v>3583.3874999999998</v>
      </c>
      <c r="AK4" s="34"/>
      <c r="AL4" s="159"/>
      <c r="AN4" s="162">
        <f>IFERROR(_xlfn.XLOOKUP(AP4,VIGENTE!$G$9:$G$47,VIGENTE!$I$9:$I$47),"")</f>
        <v>1241</v>
      </c>
      <c r="AO4" s="163">
        <v>0.375</v>
      </c>
      <c r="AP4" s="130" t="str">
        <f>IF(C4=0,"",C4)</f>
        <v>BRASIL QUE DÁ GOSTO</v>
      </c>
    </row>
    <row r="5" spans="1:42" ht="48.95" customHeight="1">
      <c r="A5" s="37"/>
      <c r="B5" s="256"/>
      <c r="C5" s="126" t="s">
        <v>174</v>
      </c>
      <c r="D5" s="138" t="str">
        <f>IF(C5=0,"",_xlfn.XLOOKUP(C5,VIGENTE!$G$9:$G$47,VIGENTE!$B$9:$B$47))</f>
        <v>DOM</v>
      </c>
      <c r="E5" s="126" t="str" cm="1">
        <f t="array" ref="E5">IF(C5=0,"",_xlfn.XLOOKUP(C5,VIGENTE!$G$9:$G$47,VIGENTE!$C$9:$C$47&amp;" - "&amp;VIGENTE!$D$9:$D$47))</f>
        <v>10H00 - 10H30</v>
      </c>
      <c r="F5" s="141" t="s">
        <v>188</v>
      </c>
      <c r="G5" s="144" t="s">
        <v>193</v>
      </c>
      <c r="H5" s="38"/>
      <c r="I5" s="189">
        <v>1</v>
      </c>
      <c r="J5" s="124">
        <v>1</v>
      </c>
      <c r="K5" s="124">
        <v>1</v>
      </c>
      <c r="L5" s="124">
        <v>1</v>
      </c>
      <c r="M5" s="124">
        <v>1</v>
      </c>
      <c r="N5" s="124">
        <v>1</v>
      </c>
      <c r="O5" s="124">
        <v>1</v>
      </c>
      <c r="P5" s="124">
        <v>1</v>
      </c>
      <c r="Q5" s="124">
        <v>1</v>
      </c>
      <c r="R5" s="124">
        <v>1</v>
      </c>
      <c r="S5" s="124">
        <v>1</v>
      </c>
      <c r="T5" s="124">
        <v>1</v>
      </c>
      <c r="U5" s="124">
        <v>1</v>
      </c>
      <c r="V5" s="124">
        <v>1</v>
      </c>
      <c r="W5" s="124">
        <v>1</v>
      </c>
      <c r="X5" s="124">
        <v>1</v>
      </c>
      <c r="Y5" s="124">
        <v>1</v>
      </c>
      <c r="Z5" s="124">
        <v>1</v>
      </c>
      <c r="AA5" s="124">
        <v>1</v>
      </c>
      <c r="AB5" s="124">
        <v>1</v>
      </c>
      <c r="AC5" s="124">
        <v>1</v>
      </c>
      <c r="AD5" s="190">
        <v>1</v>
      </c>
      <c r="AF5" s="151">
        <f>SUM(I5:AD5)</f>
        <v>22</v>
      </c>
      <c r="AG5" s="152">
        <f t="shared" ref="AG5:AG7" si="1">IFERROR(AN5*AO5,"")</f>
        <v>6292</v>
      </c>
      <c r="AH5" s="122">
        <f t="shared" ref="AH5:AH7" si="2">IFERROR(AG5*AF5,"")</f>
        <v>138424</v>
      </c>
      <c r="AI5" s="123">
        <f>AI4</f>
        <v>0.65</v>
      </c>
      <c r="AJ5" s="153">
        <f t="shared" ref="AJ5:AJ7" si="3">IFERROR(AH5*(1-AI5),"")</f>
        <v>48448.399999999994</v>
      </c>
      <c r="AK5" s="34"/>
      <c r="AL5" s="160">
        <f>IFERROR(AJ5*20%,"")/3</f>
        <v>3229.893333333333</v>
      </c>
      <c r="AN5" s="164">
        <f>VIGENTE!I50</f>
        <v>4840</v>
      </c>
      <c r="AO5" s="129">
        <f>1.3</f>
        <v>1.3</v>
      </c>
      <c r="AP5" s="128" t="str">
        <f>IF(C5=0,"",C5)</f>
        <v>BRASIL QUE DÁ GOSTO</v>
      </c>
    </row>
    <row r="6" spans="1:42" ht="48.95" customHeight="1">
      <c r="A6" s="37"/>
      <c r="B6" s="256"/>
      <c r="C6" s="126" t="s">
        <v>174</v>
      </c>
      <c r="D6" s="138" t="str">
        <f>IF(C6=0,"",_xlfn.XLOOKUP(C6,VIGENTE!$G$9:$G$47,VIGENTE!$B$9:$B$47))</f>
        <v>DOM</v>
      </c>
      <c r="E6" s="126" t="str" cm="1">
        <f t="array" ref="E6">IF(C6=0,"",_xlfn.XLOOKUP(C6,VIGENTE!$G$9:$G$47,VIGENTE!$C$9:$C$47&amp;" - "&amp;VIGENTE!$D$9:$D$47))</f>
        <v>10H00 - 10H30</v>
      </c>
      <c r="F6" s="141" t="s">
        <v>189</v>
      </c>
      <c r="G6" s="144" t="s">
        <v>190</v>
      </c>
      <c r="H6" s="38"/>
      <c r="I6" s="189">
        <v>1</v>
      </c>
      <c r="J6" s="124">
        <v>1</v>
      </c>
      <c r="K6" s="124">
        <v>1</v>
      </c>
      <c r="L6" s="124">
        <v>1</v>
      </c>
      <c r="M6" s="124">
        <v>1</v>
      </c>
      <c r="N6" s="124">
        <v>1</v>
      </c>
      <c r="O6" s="124">
        <v>1</v>
      </c>
      <c r="P6" s="124">
        <v>1</v>
      </c>
      <c r="Q6" s="124">
        <v>1</v>
      </c>
      <c r="R6" s="124">
        <v>1</v>
      </c>
      <c r="S6" s="124">
        <v>1</v>
      </c>
      <c r="T6" s="124">
        <v>1</v>
      </c>
      <c r="U6" s="124">
        <v>1</v>
      </c>
      <c r="V6" s="124">
        <v>1</v>
      </c>
      <c r="W6" s="124">
        <v>1</v>
      </c>
      <c r="X6" s="124">
        <v>1</v>
      </c>
      <c r="Y6" s="124">
        <v>1</v>
      </c>
      <c r="Z6" s="124">
        <v>1</v>
      </c>
      <c r="AA6" s="124">
        <v>1</v>
      </c>
      <c r="AB6" s="124">
        <v>1</v>
      </c>
      <c r="AC6" s="124">
        <v>1</v>
      </c>
      <c r="AD6" s="190">
        <v>1</v>
      </c>
      <c r="AF6" s="151">
        <f>SUM(I6:AD6)</f>
        <v>22</v>
      </c>
      <c r="AG6" s="152">
        <f t="shared" si="1"/>
        <v>1241</v>
      </c>
      <c r="AH6" s="122">
        <f t="shared" si="2"/>
        <v>27302</v>
      </c>
      <c r="AI6" s="123">
        <f>AI5</f>
        <v>0.65</v>
      </c>
      <c r="AJ6" s="153">
        <f t="shared" si="3"/>
        <v>9555.6999999999989</v>
      </c>
      <c r="AK6" s="34"/>
      <c r="AL6" s="160"/>
      <c r="AN6" s="164">
        <f>IFERROR(_xlfn.XLOOKUP(AP6,VIGENTE!$G$9:$G$47,VIGENTE!$I$9:$I$47),"")</f>
        <v>1241</v>
      </c>
      <c r="AO6" s="129">
        <v>1</v>
      </c>
      <c r="AP6" s="128" t="str">
        <f>IF(C6=0,"",C6)</f>
        <v>BRASIL QUE DÁ GOSTO</v>
      </c>
    </row>
    <row r="7" spans="1:42" ht="48.95" customHeight="1">
      <c r="A7" s="37"/>
      <c r="B7" s="256"/>
      <c r="C7" s="127" t="s">
        <v>174</v>
      </c>
      <c r="D7" s="139" t="str">
        <f>IF(C7=0,"",_xlfn.XLOOKUP(C7,VIGENTE!$G$9:$G$47,VIGENTE!$B$9:$B$47))</f>
        <v>DOM</v>
      </c>
      <c r="E7" s="127" t="str" cm="1">
        <f t="array" ref="E7">IF(C7=0,"",_xlfn.XLOOKUP(C7,VIGENTE!$G$9:$G$47,VIGENTE!$C$9:$C$47&amp;" - "&amp;VIGENTE!$D$9:$D$47))</f>
        <v>10H00 - 10H30</v>
      </c>
      <c r="F7" s="142" t="s">
        <v>187</v>
      </c>
      <c r="G7" s="145" t="s">
        <v>185</v>
      </c>
      <c r="H7" s="38"/>
      <c r="I7" s="191">
        <v>1</v>
      </c>
      <c r="J7" s="171">
        <v>1</v>
      </c>
      <c r="K7" s="171">
        <v>1</v>
      </c>
      <c r="L7" s="171">
        <v>1</v>
      </c>
      <c r="M7" s="171">
        <v>1</v>
      </c>
      <c r="N7" s="171">
        <v>1</v>
      </c>
      <c r="O7" s="171">
        <v>1</v>
      </c>
      <c r="P7" s="171">
        <v>1</v>
      </c>
      <c r="Q7" s="171">
        <v>1</v>
      </c>
      <c r="R7" s="171">
        <v>1</v>
      </c>
      <c r="S7" s="171">
        <v>1</v>
      </c>
      <c r="T7" s="171">
        <v>1</v>
      </c>
      <c r="U7" s="171">
        <v>1</v>
      </c>
      <c r="V7" s="171">
        <v>1</v>
      </c>
      <c r="W7" s="171">
        <v>1</v>
      </c>
      <c r="X7" s="171">
        <v>1</v>
      </c>
      <c r="Y7" s="171">
        <v>1</v>
      </c>
      <c r="Z7" s="171">
        <v>1</v>
      </c>
      <c r="AA7" s="171">
        <v>1</v>
      </c>
      <c r="AB7" s="171">
        <v>1</v>
      </c>
      <c r="AC7" s="171">
        <v>1</v>
      </c>
      <c r="AD7" s="192">
        <v>1</v>
      </c>
      <c r="AF7" s="154">
        <f>SUM(I7:AD7)</f>
        <v>22</v>
      </c>
      <c r="AG7" s="155">
        <f t="shared" si="1"/>
        <v>465.375</v>
      </c>
      <c r="AH7" s="156">
        <f t="shared" si="2"/>
        <v>10238.25</v>
      </c>
      <c r="AI7" s="157">
        <f>AI6</f>
        <v>0.65</v>
      </c>
      <c r="AJ7" s="158">
        <f t="shared" si="3"/>
        <v>3583.3874999999998</v>
      </c>
      <c r="AK7" s="34"/>
      <c r="AL7" s="161"/>
      <c r="AN7" s="165">
        <f>IFERROR(_xlfn.XLOOKUP(AP7,VIGENTE!$G$9:$G$47,VIGENTE!$I$9:$I$47),"")</f>
        <v>1241</v>
      </c>
      <c r="AO7" s="166">
        <v>0.375</v>
      </c>
      <c r="AP7" s="131" t="str">
        <f>IF(C7=0,"",C7)</f>
        <v>BRASIL QUE DÁ GOSTO</v>
      </c>
    </row>
    <row r="8" spans="1:42" ht="3.95" customHeight="1"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H8" s="39"/>
      <c r="AJ8" s="39"/>
      <c r="AL8" s="40"/>
      <c r="AN8" s="40"/>
      <c r="AO8" s="40"/>
      <c r="AP8" s="40"/>
    </row>
    <row r="9" spans="1:42" s="41" customFormat="1" ht="32.450000000000003" customHeight="1">
      <c r="B9" s="239" t="s">
        <v>206</v>
      </c>
      <c r="C9" s="240"/>
      <c r="D9" s="240"/>
      <c r="E9" s="240"/>
      <c r="F9" s="240"/>
      <c r="G9" s="240"/>
      <c r="H9" s="42"/>
      <c r="I9" s="73">
        <f>SUM(I4:I7)</f>
        <v>4</v>
      </c>
      <c r="J9" s="73">
        <f t="shared" ref="J9:AD9" si="4">SUM(J4:J7)</f>
        <v>4</v>
      </c>
      <c r="K9" s="73">
        <f t="shared" si="4"/>
        <v>4</v>
      </c>
      <c r="L9" s="73">
        <f t="shared" si="4"/>
        <v>4</v>
      </c>
      <c r="M9" s="73">
        <f t="shared" si="4"/>
        <v>4</v>
      </c>
      <c r="N9" s="73">
        <f t="shared" si="4"/>
        <v>4</v>
      </c>
      <c r="O9" s="73">
        <f t="shared" si="4"/>
        <v>4</v>
      </c>
      <c r="P9" s="73">
        <f t="shared" si="4"/>
        <v>4</v>
      </c>
      <c r="Q9" s="73">
        <f t="shared" si="4"/>
        <v>4</v>
      </c>
      <c r="R9" s="73">
        <f t="shared" si="4"/>
        <v>4</v>
      </c>
      <c r="S9" s="73">
        <f t="shared" si="4"/>
        <v>4</v>
      </c>
      <c r="T9" s="73">
        <f t="shared" si="4"/>
        <v>4</v>
      </c>
      <c r="U9" s="73">
        <f t="shared" si="4"/>
        <v>4</v>
      </c>
      <c r="V9" s="73">
        <f t="shared" si="4"/>
        <v>4</v>
      </c>
      <c r="W9" s="73">
        <f t="shared" si="4"/>
        <v>4</v>
      </c>
      <c r="X9" s="73">
        <f t="shared" si="4"/>
        <v>4</v>
      </c>
      <c r="Y9" s="73">
        <f t="shared" si="4"/>
        <v>4</v>
      </c>
      <c r="Z9" s="73">
        <f t="shared" si="4"/>
        <v>4</v>
      </c>
      <c r="AA9" s="73">
        <f t="shared" si="4"/>
        <v>4</v>
      </c>
      <c r="AB9" s="73">
        <f t="shared" si="4"/>
        <v>4</v>
      </c>
      <c r="AC9" s="73">
        <f t="shared" si="4"/>
        <v>4</v>
      </c>
      <c r="AD9" s="73">
        <f t="shared" si="4"/>
        <v>4</v>
      </c>
      <c r="AE9" s="34"/>
      <c r="AF9" s="134">
        <f>SUM(AF4:AF7)</f>
        <v>88</v>
      </c>
      <c r="AG9" s="135">
        <f>SUM(AG4:AG7)</f>
        <v>8463.75</v>
      </c>
      <c r="AH9" s="133">
        <f>SUM(AH4:AH7)</f>
        <v>186202.5</v>
      </c>
      <c r="AI9" s="136"/>
      <c r="AJ9" s="133">
        <f>SUM(AJ4:AJ7)</f>
        <v>65170.874999999985</v>
      </c>
      <c r="AK9" s="46"/>
      <c r="AL9" s="133">
        <f>SUM(AL4:AL7)</f>
        <v>3229.893333333333</v>
      </c>
      <c r="AM9" s="46"/>
      <c r="AN9" s="46"/>
      <c r="AO9" s="46"/>
      <c r="AP9" s="46"/>
    </row>
    <row r="10" spans="1:42" ht="3.95" customHeight="1"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H10" s="39"/>
      <c r="AJ10" s="39"/>
      <c r="AL10" s="40"/>
      <c r="AN10" s="40"/>
      <c r="AO10" s="40"/>
      <c r="AP10" s="40"/>
    </row>
    <row r="11" spans="1:42" ht="55.5" customHeight="1">
      <c r="A11" s="37"/>
      <c r="B11" s="184" t="s">
        <v>32</v>
      </c>
      <c r="C11" s="167" t="s">
        <v>32</v>
      </c>
      <c r="D11" s="168" t="s">
        <v>191</v>
      </c>
      <c r="E11" s="167" t="str" cm="1">
        <f t="array" ref="E11">IF(C11=0,"",_xlfn.XLOOKUP(C11,VIGENTE!$G$9:$G$47,VIGENTE!$C$9:$C$47&amp;" - "&amp;VIGENTE!$D$9:$D$47))</f>
        <v>11H50 - 15H30</v>
      </c>
      <c r="F11" s="169" t="s">
        <v>188</v>
      </c>
      <c r="G11" s="170" t="s">
        <v>193</v>
      </c>
      <c r="H11" s="38"/>
      <c r="I11" s="172">
        <v>1</v>
      </c>
      <c r="J11" s="173">
        <v>1</v>
      </c>
      <c r="K11" s="173">
        <v>1</v>
      </c>
      <c r="L11" s="173">
        <v>1</v>
      </c>
      <c r="M11" s="173">
        <v>1</v>
      </c>
      <c r="N11" s="173">
        <v>1</v>
      </c>
      <c r="O11" s="173">
        <v>1</v>
      </c>
      <c r="P11" s="173">
        <v>1</v>
      </c>
      <c r="Q11" s="173">
        <v>1</v>
      </c>
      <c r="R11" s="173">
        <v>1</v>
      </c>
      <c r="S11" s="173">
        <v>1</v>
      </c>
      <c r="T11" s="173">
        <v>1</v>
      </c>
      <c r="U11" s="173">
        <v>1</v>
      </c>
      <c r="V11" s="173">
        <v>1</v>
      </c>
      <c r="W11" s="173">
        <v>1</v>
      </c>
      <c r="X11" s="173">
        <v>1</v>
      </c>
      <c r="Y11" s="173">
        <v>1</v>
      </c>
      <c r="Z11" s="173">
        <v>1</v>
      </c>
      <c r="AA11" s="173">
        <v>1</v>
      </c>
      <c r="AB11" s="173">
        <v>1</v>
      </c>
      <c r="AC11" s="173">
        <v>1</v>
      </c>
      <c r="AD11" s="174">
        <v>1</v>
      </c>
      <c r="AF11" s="175">
        <f>SUM(I11:AD11)</f>
        <v>22</v>
      </c>
      <c r="AG11" s="176">
        <f t="shared" ref="AG11" si="5">IFERROR(AN11*AO11,"")</f>
        <v>10185.5</v>
      </c>
      <c r="AH11" s="177">
        <f t="shared" ref="AH11" si="6">IFERROR(AG11*AF11,"")</f>
        <v>224081</v>
      </c>
      <c r="AI11" s="178">
        <f>AI7</f>
        <v>0.65</v>
      </c>
      <c r="AJ11" s="179">
        <f t="shared" ref="AJ11" si="7">IFERROR(AH11*(1-AI11),"")</f>
        <v>78428.349999999991</v>
      </c>
      <c r="AK11" s="34"/>
      <c r="AL11" s="180">
        <f>IFERROR(AJ11*20%,"")/3</f>
        <v>5228.5566666666664</v>
      </c>
      <c r="AN11" s="181">
        <f>VIGENTE!I49</f>
        <v>7835</v>
      </c>
      <c r="AO11" s="182">
        <f>1.3</f>
        <v>1.3</v>
      </c>
      <c r="AP11" s="183" t="str">
        <f>IF(C11=0,"",C11)</f>
        <v>BALANÇO GERAL RJ</v>
      </c>
    </row>
    <row r="12" spans="1:42" ht="3.95" customHeight="1"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H12" s="39"/>
      <c r="AJ12" s="39"/>
      <c r="AL12" s="40"/>
      <c r="AN12" s="40"/>
      <c r="AO12" s="40"/>
      <c r="AP12" s="40"/>
    </row>
    <row r="13" spans="1:42" s="41" customFormat="1" ht="32.450000000000003" customHeight="1">
      <c r="B13" s="239" t="s">
        <v>199</v>
      </c>
      <c r="C13" s="240"/>
      <c r="D13" s="240"/>
      <c r="E13" s="240"/>
      <c r="F13" s="240"/>
      <c r="G13" s="240"/>
      <c r="H13" s="42"/>
      <c r="I13" s="73">
        <v>1</v>
      </c>
      <c r="J13" s="73">
        <v>1</v>
      </c>
      <c r="K13" s="73">
        <v>1</v>
      </c>
      <c r="L13" s="73">
        <v>1</v>
      </c>
      <c r="M13" s="73">
        <v>1</v>
      </c>
      <c r="N13" s="73">
        <v>1</v>
      </c>
      <c r="O13" s="73">
        <v>1</v>
      </c>
      <c r="P13" s="73">
        <v>1</v>
      </c>
      <c r="Q13" s="73">
        <v>1</v>
      </c>
      <c r="R13" s="73">
        <v>1</v>
      </c>
      <c r="S13" s="73">
        <v>1</v>
      </c>
      <c r="T13" s="73">
        <v>1</v>
      </c>
      <c r="U13" s="73">
        <v>1</v>
      </c>
      <c r="V13" s="73">
        <v>1</v>
      </c>
      <c r="W13" s="73">
        <v>1</v>
      </c>
      <c r="X13" s="73">
        <v>1</v>
      </c>
      <c r="Y13" s="73">
        <v>1</v>
      </c>
      <c r="Z13" s="73">
        <v>1</v>
      </c>
      <c r="AA13" s="73">
        <v>1</v>
      </c>
      <c r="AB13" s="73">
        <v>1</v>
      </c>
      <c r="AC13" s="73">
        <v>1</v>
      </c>
      <c r="AD13" s="73">
        <v>1</v>
      </c>
      <c r="AE13" s="34"/>
      <c r="AF13" s="134">
        <f>AF11</f>
        <v>22</v>
      </c>
      <c r="AG13" s="135">
        <f t="shared" ref="AG13:AJ13" si="8">AG11</f>
        <v>10185.5</v>
      </c>
      <c r="AH13" s="133">
        <f t="shared" si="8"/>
        <v>224081</v>
      </c>
      <c r="AI13" s="136"/>
      <c r="AJ13" s="133">
        <f t="shared" si="8"/>
        <v>78428.349999999991</v>
      </c>
      <c r="AK13" s="46"/>
      <c r="AL13" s="133">
        <f>AL11</f>
        <v>5228.5566666666664</v>
      </c>
      <c r="AM13" s="46"/>
      <c r="AN13" s="46"/>
      <c r="AO13" s="46"/>
      <c r="AP13" s="46"/>
    </row>
    <row r="14" spans="1:42" ht="3.95" customHeight="1"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H14" s="39"/>
      <c r="AJ14" s="39"/>
      <c r="AL14" s="40"/>
      <c r="AN14" s="40"/>
      <c r="AO14" s="40"/>
      <c r="AP14" s="40"/>
    </row>
    <row r="15" spans="1:42" ht="55.5" customHeight="1">
      <c r="A15" s="37"/>
      <c r="B15" s="186" t="s">
        <v>149</v>
      </c>
      <c r="C15" s="167" t="s">
        <v>149</v>
      </c>
      <c r="D15" s="168" t="s">
        <v>197</v>
      </c>
      <c r="E15" s="167" t="str" cm="1">
        <f t="array" ref="E15">IF(C15=0,"",_xlfn.XLOOKUP(C15,VIGENTE!$G$9:$G$47,VIGENTE!$C$9:$C$47&amp;" - "&amp;VIGENTE!$D$9:$D$47))</f>
        <v>06H00 - 00H00</v>
      </c>
      <c r="F15" s="169" t="s">
        <v>192</v>
      </c>
      <c r="G15" s="170" t="s">
        <v>185</v>
      </c>
      <c r="H15" s="38"/>
      <c r="I15" s="172">
        <v>3</v>
      </c>
      <c r="J15" s="173">
        <f>I15</f>
        <v>3</v>
      </c>
      <c r="K15" s="173">
        <f t="shared" ref="K15:AD15" si="9">J15</f>
        <v>3</v>
      </c>
      <c r="L15" s="173">
        <f t="shared" si="9"/>
        <v>3</v>
      </c>
      <c r="M15" s="173">
        <f t="shared" si="9"/>
        <v>3</v>
      </c>
      <c r="N15" s="173">
        <f t="shared" si="9"/>
        <v>3</v>
      </c>
      <c r="O15" s="173">
        <f t="shared" si="9"/>
        <v>3</v>
      </c>
      <c r="P15" s="173">
        <f t="shared" si="9"/>
        <v>3</v>
      </c>
      <c r="Q15" s="173">
        <f t="shared" si="9"/>
        <v>3</v>
      </c>
      <c r="R15" s="173">
        <f t="shared" si="9"/>
        <v>3</v>
      </c>
      <c r="S15" s="173">
        <f t="shared" si="9"/>
        <v>3</v>
      </c>
      <c r="T15" s="173">
        <f t="shared" si="9"/>
        <v>3</v>
      </c>
      <c r="U15" s="173">
        <f t="shared" si="9"/>
        <v>3</v>
      </c>
      <c r="V15" s="173">
        <f t="shared" si="9"/>
        <v>3</v>
      </c>
      <c r="W15" s="173">
        <f t="shared" si="9"/>
        <v>3</v>
      </c>
      <c r="X15" s="173">
        <f t="shared" si="9"/>
        <v>3</v>
      </c>
      <c r="Y15" s="173">
        <f t="shared" si="9"/>
        <v>3</v>
      </c>
      <c r="Z15" s="173">
        <f t="shared" si="9"/>
        <v>3</v>
      </c>
      <c r="AA15" s="173">
        <f t="shared" si="9"/>
        <v>3</v>
      </c>
      <c r="AB15" s="173">
        <f t="shared" si="9"/>
        <v>3</v>
      </c>
      <c r="AC15" s="173">
        <f t="shared" si="9"/>
        <v>3</v>
      </c>
      <c r="AD15" s="174">
        <f t="shared" si="9"/>
        <v>3</v>
      </c>
      <c r="AF15" s="193">
        <f>SUM(I15:AD15)</f>
        <v>66</v>
      </c>
      <c r="AG15" s="194">
        <f t="shared" ref="AG15" si="10">IFERROR(AN15*AO15,"")</f>
        <v>923.28</v>
      </c>
      <c r="AH15" s="195">
        <f t="shared" ref="AH15" si="11">IFERROR(AG15*AF15,"")</f>
        <v>60936.479999999996</v>
      </c>
      <c r="AI15" s="196">
        <f>AI6</f>
        <v>0.65</v>
      </c>
      <c r="AJ15" s="197">
        <f t="shared" ref="AJ15" si="12">IFERROR(AH15*(1-AI15),"")</f>
        <v>21327.767999999996</v>
      </c>
      <c r="AK15" s="34"/>
      <c r="AL15" s="180"/>
      <c r="AN15" s="181">
        <f>IFERROR(_xlfn.XLOOKUP(AP15,VIGENTE!$G$9:$G$47,VIGENTE!$I$9:$I$47),"")</f>
        <v>3693.12</v>
      </c>
      <c r="AO15" s="182">
        <v>0.25</v>
      </c>
      <c r="AP15" s="183" t="str">
        <f>IF(C15=0,"",C15)</f>
        <v>ROTATIVO AB/EN</v>
      </c>
    </row>
    <row r="16" spans="1:42" ht="3.95" customHeight="1"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F16" s="198"/>
      <c r="AG16" s="199"/>
      <c r="AH16" s="200"/>
      <c r="AI16" s="199"/>
      <c r="AJ16" s="201"/>
      <c r="AL16" s="40"/>
      <c r="AN16" s="40"/>
      <c r="AO16" s="40"/>
      <c r="AP16" s="40"/>
    </row>
    <row r="17" spans="2:42" s="41" customFormat="1" ht="32.450000000000003" customHeight="1">
      <c r="B17" s="239" t="s">
        <v>195</v>
      </c>
      <c r="C17" s="240"/>
      <c r="D17" s="240"/>
      <c r="E17" s="240"/>
      <c r="F17" s="240"/>
      <c r="G17" s="240"/>
      <c r="H17" s="42"/>
      <c r="I17" s="73">
        <f t="shared" ref="I17:AD17" si="13">I15</f>
        <v>3</v>
      </c>
      <c r="J17" s="73">
        <f t="shared" si="13"/>
        <v>3</v>
      </c>
      <c r="K17" s="73">
        <f t="shared" si="13"/>
        <v>3</v>
      </c>
      <c r="L17" s="73">
        <f t="shared" si="13"/>
        <v>3</v>
      </c>
      <c r="M17" s="73">
        <f t="shared" si="13"/>
        <v>3</v>
      </c>
      <c r="N17" s="73">
        <f t="shared" si="13"/>
        <v>3</v>
      </c>
      <c r="O17" s="73">
        <f t="shared" si="13"/>
        <v>3</v>
      </c>
      <c r="P17" s="73">
        <f t="shared" si="13"/>
        <v>3</v>
      </c>
      <c r="Q17" s="73">
        <f t="shared" si="13"/>
        <v>3</v>
      </c>
      <c r="R17" s="73">
        <f t="shared" si="13"/>
        <v>3</v>
      </c>
      <c r="S17" s="73">
        <f t="shared" si="13"/>
        <v>3</v>
      </c>
      <c r="T17" s="73">
        <f t="shared" si="13"/>
        <v>3</v>
      </c>
      <c r="U17" s="73">
        <f t="shared" si="13"/>
        <v>3</v>
      </c>
      <c r="V17" s="73">
        <f t="shared" si="13"/>
        <v>3</v>
      </c>
      <c r="W17" s="73">
        <f t="shared" si="13"/>
        <v>3</v>
      </c>
      <c r="X17" s="73">
        <f t="shared" si="13"/>
        <v>3</v>
      </c>
      <c r="Y17" s="73">
        <f t="shared" si="13"/>
        <v>3</v>
      </c>
      <c r="Z17" s="73">
        <f t="shared" si="13"/>
        <v>3</v>
      </c>
      <c r="AA17" s="73">
        <f t="shared" si="13"/>
        <v>3</v>
      </c>
      <c r="AB17" s="73">
        <f t="shared" si="13"/>
        <v>3</v>
      </c>
      <c r="AC17" s="73">
        <f t="shared" si="13"/>
        <v>3</v>
      </c>
      <c r="AD17" s="73">
        <f t="shared" si="13"/>
        <v>3</v>
      </c>
      <c r="AE17" s="34"/>
      <c r="AF17" s="134">
        <f>AF15</f>
        <v>66</v>
      </c>
      <c r="AG17" s="135">
        <v>8357.6074999999983</v>
      </c>
      <c r="AH17" s="133">
        <f>AH15</f>
        <v>60936.479999999996</v>
      </c>
      <c r="AI17" s="136"/>
      <c r="AJ17" s="133">
        <f>AJ15</f>
        <v>21327.767999999996</v>
      </c>
      <c r="AK17" s="46"/>
      <c r="AL17" s="133"/>
      <c r="AM17" s="46"/>
      <c r="AN17" s="46"/>
      <c r="AO17" s="46"/>
      <c r="AP17" s="46"/>
    </row>
    <row r="18" spans="2:42" ht="3.95" customHeight="1"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H18" s="39"/>
      <c r="AJ18" s="39"/>
      <c r="AL18" s="40"/>
      <c r="AN18" s="40"/>
      <c r="AO18" s="40"/>
      <c r="AP18" s="40"/>
    </row>
    <row r="19" spans="2:42" s="41" customFormat="1" ht="32.450000000000003" customHeight="1">
      <c r="B19" s="239" t="s">
        <v>194</v>
      </c>
      <c r="C19" s="240"/>
      <c r="D19" s="240"/>
      <c r="E19" s="240"/>
      <c r="F19" s="240"/>
      <c r="G19" s="240"/>
      <c r="H19" s="42"/>
      <c r="I19" s="73">
        <f>SUM(I17,I13,I9)</f>
        <v>8</v>
      </c>
      <c r="J19" s="73">
        <f t="shared" ref="J19:AD19" si="14">SUM(J17,J13,J9)</f>
        <v>8</v>
      </c>
      <c r="K19" s="73">
        <f t="shared" si="14"/>
        <v>8</v>
      </c>
      <c r="L19" s="73">
        <f t="shared" si="14"/>
        <v>8</v>
      </c>
      <c r="M19" s="73">
        <f t="shared" si="14"/>
        <v>8</v>
      </c>
      <c r="N19" s="73">
        <f t="shared" si="14"/>
        <v>8</v>
      </c>
      <c r="O19" s="73">
        <f t="shared" si="14"/>
        <v>8</v>
      </c>
      <c r="P19" s="73">
        <f t="shared" si="14"/>
        <v>8</v>
      </c>
      <c r="Q19" s="73">
        <f t="shared" si="14"/>
        <v>8</v>
      </c>
      <c r="R19" s="73">
        <f t="shared" si="14"/>
        <v>8</v>
      </c>
      <c r="S19" s="73">
        <f t="shared" si="14"/>
        <v>8</v>
      </c>
      <c r="T19" s="73">
        <f t="shared" si="14"/>
        <v>8</v>
      </c>
      <c r="U19" s="73">
        <f t="shared" si="14"/>
        <v>8</v>
      </c>
      <c r="V19" s="73">
        <f t="shared" si="14"/>
        <v>8</v>
      </c>
      <c r="W19" s="73">
        <f t="shared" si="14"/>
        <v>8</v>
      </c>
      <c r="X19" s="73">
        <f t="shared" si="14"/>
        <v>8</v>
      </c>
      <c r="Y19" s="73">
        <f t="shared" si="14"/>
        <v>8</v>
      </c>
      <c r="Z19" s="73">
        <f t="shared" si="14"/>
        <v>8</v>
      </c>
      <c r="AA19" s="73">
        <f t="shared" si="14"/>
        <v>8</v>
      </c>
      <c r="AB19" s="73">
        <f t="shared" si="14"/>
        <v>8</v>
      </c>
      <c r="AC19" s="73">
        <f t="shared" si="14"/>
        <v>8</v>
      </c>
      <c r="AD19" s="73">
        <f t="shared" si="14"/>
        <v>8</v>
      </c>
      <c r="AE19" s="34"/>
      <c r="AF19" s="134">
        <f>SUM(AF9,AF13,AF17)</f>
        <v>176</v>
      </c>
      <c r="AG19" s="135">
        <f>SUM(AG9,AG13,AG17)</f>
        <v>27006.857499999998</v>
      </c>
      <c r="AH19" s="133">
        <f>SUM(AH9,AH13,AH17)</f>
        <v>471219.98</v>
      </c>
      <c r="AI19" s="136"/>
      <c r="AJ19" s="133">
        <f>SUM(AJ9,AJ13,AJ17)</f>
        <v>164926.99299999996</v>
      </c>
      <c r="AK19" s="46"/>
      <c r="AL19" s="133">
        <f>SUM(AL9,AL13)</f>
        <v>8458.4499999999989</v>
      </c>
      <c r="AM19" s="46"/>
      <c r="AN19" s="46"/>
      <c r="AO19" s="46"/>
      <c r="AP19" s="46"/>
    </row>
    <row r="20" spans="2:42" ht="3.95" customHeight="1"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J20" s="40"/>
      <c r="AL20" s="40"/>
      <c r="AN20" s="40"/>
      <c r="AO20" s="40"/>
      <c r="AP20" s="40"/>
    </row>
    <row r="21" spans="2:42" ht="24.95" customHeight="1">
      <c r="B21" s="43"/>
      <c r="F21" s="43"/>
    </row>
    <row r="22" spans="2:42" ht="20.100000000000001" customHeight="1">
      <c r="B22" s="84" t="s">
        <v>109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</row>
    <row r="23" spans="2:42" ht="20.100000000000001" customHeight="1">
      <c r="B23" s="81" t="s">
        <v>120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</row>
    <row r="24" spans="2:42" ht="20.100000000000001" customHeight="1">
      <c r="B24" s="81" t="s">
        <v>110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</row>
    <row r="25" spans="2:42" ht="20.100000000000001" customHeight="1">
      <c r="B25" s="82" t="s">
        <v>111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</row>
    <row r="26" spans="2:42" ht="20.100000000000001" customHeight="1">
      <c r="B26" s="82" t="s">
        <v>112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</row>
    <row r="27" spans="2:42" ht="18">
      <c r="B27" s="83" t="s">
        <v>113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spans="2:42" ht="18">
      <c r="B28" s="82" t="s">
        <v>121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2:42" ht="18">
      <c r="B29" s="82" t="s">
        <v>122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</row>
    <row r="30" spans="2:42" ht="18">
      <c r="B30" s="82" t="s">
        <v>114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</row>
    <row r="31" spans="2:42" ht="18.75">
      <c r="B31" s="80" t="s">
        <v>115</v>
      </c>
    </row>
    <row r="32" spans="2:42">
      <c r="AG32" s="44"/>
      <c r="AH32" s="44"/>
    </row>
    <row r="34" spans="1:42">
      <c r="AG34" s="44"/>
      <c r="AH34" s="44"/>
    </row>
    <row r="36" spans="1:42">
      <c r="AG36" s="44"/>
      <c r="AH36" s="44"/>
    </row>
    <row r="38" spans="1:42">
      <c r="AG38" s="44"/>
      <c r="AH38" s="44"/>
    </row>
    <row r="40" spans="1:42">
      <c r="AG40" s="44"/>
      <c r="AH40" s="44"/>
    </row>
    <row r="42" spans="1:42">
      <c r="AG42" s="44"/>
      <c r="AH42" s="44"/>
    </row>
    <row r="44" spans="1:42">
      <c r="AG44" s="44"/>
      <c r="AH44" s="44"/>
    </row>
    <row r="46" spans="1:42" s="34" customFormat="1">
      <c r="A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G46" s="44"/>
      <c r="AH46" s="44"/>
      <c r="AJ46" s="36"/>
      <c r="AK46" s="36"/>
      <c r="AL46" s="36"/>
      <c r="AM46" s="36"/>
      <c r="AN46" s="36"/>
      <c r="AO46" s="36"/>
      <c r="AP46" s="36"/>
    </row>
  </sheetData>
  <mergeCells count="18">
    <mergeCell ref="AP1:AP2"/>
    <mergeCell ref="B4:B7"/>
    <mergeCell ref="B9:G9"/>
    <mergeCell ref="B13:G13"/>
    <mergeCell ref="B17:G17"/>
    <mergeCell ref="AN1:AN2"/>
    <mergeCell ref="AO1:AO2"/>
    <mergeCell ref="B19:G19"/>
    <mergeCell ref="G1:G2"/>
    <mergeCell ref="I1:AD1"/>
    <mergeCell ref="AF1:AJ1"/>
    <mergeCell ref="AL1:AL2"/>
    <mergeCell ref="F1:F2"/>
    <mergeCell ref="A1:A2"/>
    <mergeCell ref="B1:B2"/>
    <mergeCell ref="C1:C2"/>
    <mergeCell ref="D1:D2"/>
    <mergeCell ref="E1:E2"/>
  </mergeCells>
  <dataValidations disablePrompts="1" count="1">
    <dataValidation showInputMessage="1" showErrorMessage="1" sqref="D4" xr:uid="{1FF15E6E-8B90-4EA2-AF4E-9549A4B27DE5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974326A-A17B-43A6-9DD6-771DF18F07D3}">
          <x14:formula1>
            <xm:f>VIGENTE!$G$9:$G$47</xm:f>
          </x14:formula1>
          <xm:sqref>C4:C15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975F-DC10-43F0-9410-EAD02F30A639}">
  <dimension ref="A1:AP21"/>
  <sheetViews>
    <sheetView showGridLines="0" tabSelected="1" zoomScale="50" zoomScaleNormal="50" workbookViewId="0">
      <selection activeCell="B21" sqref="B21:AP21"/>
    </sheetView>
  </sheetViews>
  <sheetFormatPr defaultColWidth="8.85546875" defaultRowHeight="12.75"/>
  <cols>
    <col min="1" max="1" width="2.42578125" style="36" customWidth="1"/>
    <col min="2" max="2" width="44.7109375" style="34" customWidth="1"/>
    <col min="3" max="3" width="34.140625" style="34" hidden="1" customWidth="1"/>
    <col min="4" max="4" width="25.42578125" style="34" customWidth="1"/>
    <col min="5" max="5" width="29.140625" style="34" bestFit="1" customWidth="1"/>
    <col min="6" max="6" width="54.7109375" style="34" bestFit="1" customWidth="1"/>
    <col min="7" max="7" width="11.85546875" style="34" customWidth="1"/>
    <col min="8" max="8" width="0.7109375" style="34" customWidth="1"/>
    <col min="9" max="30" width="5.42578125" style="36" customWidth="1"/>
    <col min="31" max="31" width="0.7109375" style="34" customWidth="1"/>
    <col min="32" max="32" width="10.140625" style="34" bestFit="1" customWidth="1"/>
    <col min="33" max="33" width="31.85546875" style="34" hidden="1" customWidth="1"/>
    <col min="34" max="34" width="35.85546875" style="34" customWidth="1"/>
    <col min="35" max="35" width="13.28515625" style="34" customWidth="1"/>
    <col min="36" max="36" width="35.85546875" style="36" customWidth="1"/>
    <col min="37" max="37" width="1.28515625" style="36" customWidth="1"/>
    <col min="38" max="38" width="34.5703125" style="36" customWidth="1"/>
    <col min="39" max="39" width="1.28515625" style="36" customWidth="1"/>
    <col min="40" max="40" width="31" style="36" bestFit="1" customWidth="1"/>
    <col min="41" max="41" width="13.85546875" style="36" bestFit="1" customWidth="1"/>
    <col min="42" max="42" width="49" style="36" bestFit="1" customWidth="1"/>
    <col min="43" max="16384" width="8.85546875" style="36"/>
  </cols>
  <sheetData>
    <row r="1" spans="1:42" s="35" customFormat="1" ht="50.1" customHeight="1">
      <c r="A1" s="235"/>
      <c r="B1" s="279" t="s">
        <v>0</v>
      </c>
      <c r="C1" s="280" t="s">
        <v>71</v>
      </c>
      <c r="D1" s="281" t="s">
        <v>159</v>
      </c>
      <c r="E1" s="280" t="s">
        <v>160</v>
      </c>
      <c r="F1" s="282" t="s">
        <v>89</v>
      </c>
      <c r="G1" s="283" t="s">
        <v>90</v>
      </c>
      <c r="H1" s="284"/>
      <c r="I1" s="285" t="s">
        <v>184</v>
      </c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7"/>
      <c r="AE1" s="277"/>
      <c r="AF1" s="288" t="s">
        <v>1</v>
      </c>
      <c r="AG1" s="289"/>
      <c r="AH1" s="289"/>
      <c r="AI1" s="289"/>
      <c r="AJ1" s="290"/>
      <c r="AK1" s="291"/>
      <c r="AL1" s="292" t="s">
        <v>198</v>
      </c>
      <c r="AM1" s="291"/>
      <c r="AN1" s="292" t="s">
        <v>69</v>
      </c>
      <c r="AO1" s="292" t="s">
        <v>70</v>
      </c>
      <c r="AP1" s="292" t="s">
        <v>15</v>
      </c>
    </row>
    <row r="2" spans="1:42" s="35" customFormat="1" ht="50.1" customHeight="1">
      <c r="A2" s="236"/>
      <c r="B2" s="293"/>
      <c r="C2" s="294"/>
      <c r="D2" s="295"/>
      <c r="E2" s="294"/>
      <c r="F2" s="296"/>
      <c r="G2" s="297"/>
      <c r="H2" s="284"/>
      <c r="I2" s="298">
        <v>1</v>
      </c>
      <c r="J2" s="298">
        <f>I2+1</f>
        <v>2</v>
      </c>
      <c r="K2" s="298">
        <f t="shared" ref="K2:AC2" si="0">J2+1</f>
        <v>3</v>
      </c>
      <c r="L2" s="298">
        <f t="shared" si="0"/>
        <v>4</v>
      </c>
      <c r="M2" s="298">
        <f t="shared" si="0"/>
        <v>5</v>
      </c>
      <c r="N2" s="298">
        <f t="shared" si="0"/>
        <v>6</v>
      </c>
      <c r="O2" s="298">
        <f t="shared" si="0"/>
        <v>7</v>
      </c>
      <c r="P2" s="298">
        <f t="shared" si="0"/>
        <v>8</v>
      </c>
      <c r="Q2" s="298">
        <f t="shared" si="0"/>
        <v>9</v>
      </c>
      <c r="R2" s="298">
        <f t="shared" si="0"/>
        <v>10</v>
      </c>
      <c r="S2" s="298">
        <f t="shared" si="0"/>
        <v>11</v>
      </c>
      <c r="T2" s="298">
        <f t="shared" si="0"/>
        <v>12</v>
      </c>
      <c r="U2" s="298">
        <f t="shared" si="0"/>
        <v>13</v>
      </c>
      <c r="V2" s="298">
        <f t="shared" si="0"/>
        <v>14</v>
      </c>
      <c r="W2" s="298">
        <f t="shared" si="0"/>
        <v>15</v>
      </c>
      <c r="X2" s="298">
        <f t="shared" si="0"/>
        <v>16</v>
      </c>
      <c r="Y2" s="298">
        <f t="shared" si="0"/>
        <v>17</v>
      </c>
      <c r="Z2" s="298">
        <f t="shared" si="0"/>
        <v>18</v>
      </c>
      <c r="AA2" s="298">
        <f t="shared" si="0"/>
        <v>19</v>
      </c>
      <c r="AB2" s="298">
        <f t="shared" si="0"/>
        <v>20</v>
      </c>
      <c r="AC2" s="298">
        <f t="shared" si="0"/>
        <v>21</v>
      </c>
      <c r="AD2" s="298">
        <f>AC2+1</f>
        <v>22</v>
      </c>
      <c r="AE2" s="277"/>
      <c r="AF2" s="298" t="s">
        <v>2</v>
      </c>
      <c r="AG2" s="299" t="s">
        <v>3</v>
      </c>
      <c r="AH2" s="299" t="s">
        <v>4</v>
      </c>
      <c r="AI2" s="298" t="s">
        <v>6</v>
      </c>
      <c r="AJ2" s="299" t="s">
        <v>5</v>
      </c>
      <c r="AK2" s="291"/>
      <c r="AL2" s="292"/>
      <c r="AM2" s="291"/>
      <c r="AN2" s="292"/>
      <c r="AO2" s="292"/>
      <c r="AP2" s="292"/>
    </row>
    <row r="3" spans="1:42" ht="3.95" customHeight="1"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46"/>
      <c r="AI3" s="277"/>
      <c r="AJ3" s="46"/>
      <c r="AK3" s="46"/>
      <c r="AL3" s="46"/>
      <c r="AM3" s="46"/>
      <c r="AN3" s="46"/>
      <c r="AO3" s="46"/>
      <c r="AP3" s="46"/>
    </row>
    <row r="4" spans="1:42" ht="48.95" customHeight="1">
      <c r="A4" s="37"/>
      <c r="B4" s="300" t="s">
        <v>227</v>
      </c>
      <c r="C4" s="301" t="s">
        <v>174</v>
      </c>
      <c r="D4" s="302" t="str">
        <f>IF(C4=0,"",_xlfn.XLOOKUP(C4,VIGENTE!$G$9:$G$47,VIGENTE!$B$9:$B$47))</f>
        <v>DOM</v>
      </c>
      <c r="E4" s="301" t="str" cm="1">
        <f t="array" ref="E4">IF(C4=0,"",_xlfn.XLOOKUP(C4,VIGENTE!$G$9:$G$47,VIGENTE!$C$9:$C$47&amp;" - "&amp;VIGENTE!$D$9:$D$47))</f>
        <v>10H00 - 10H30</v>
      </c>
      <c r="F4" s="303" t="s">
        <v>186</v>
      </c>
      <c r="G4" s="304" t="s">
        <v>185</v>
      </c>
      <c r="H4" s="277"/>
      <c r="I4" s="305">
        <v>1</v>
      </c>
      <c r="J4" s="306">
        <v>1</v>
      </c>
      <c r="K4" s="306">
        <v>1</v>
      </c>
      <c r="L4" s="306">
        <v>1</v>
      </c>
      <c r="M4" s="306">
        <v>1</v>
      </c>
      <c r="N4" s="306">
        <v>1</v>
      </c>
      <c r="O4" s="306">
        <v>1</v>
      </c>
      <c r="P4" s="306">
        <v>1</v>
      </c>
      <c r="Q4" s="306">
        <v>1</v>
      </c>
      <c r="R4" s="306">
        <v>1</v>
      </c>
      <c r="S4" s="306">
        <v>1</v>
      </c>
      <c r="T4" s="306">
        <v>1</v>
      </c>
      <c r="U4" s="306">
        <v>1</v>
      </c>
      <c r="V4" s="306">
        <v>1</v>
      </c>
      <c r="W4" s="306">
        <v>1</v>
      </c>
      <c r="X4" s="306">
        <v>1</v>
      </c>
      <c r="Y4" s="306">
        <v>1</v>
      </c>
      <c r="Z4" s="306">
        <v>1</v>
      </c>
      <c r="AA4" s="306">
        <v>1</v>
      </c>
      <c r="AB4" s="306">
        <v>1</v>
      </c>
      <c r="AC4" s="306">
        <v>1</v>
      </c>
      <c r="AD4" s="307">
        <v>1</v>
      </c>
      <c r="AE4" s="277"/>
      <c r="AF4" s="308">
        <f>SUM(I4:AD4)</f>
        <v>22</v>
      </c>
      <c r="AG4" s="309">
        <f>IFERROR(AN4*AO4,"")</f>
        <v>7020.375</v>
      </c>
      <c r="AH4" s="310">
        <f>IFERROR(AG4*AF4,"")</f>
        <v>154448.25</v>
      </c>
      <c r="AI4" s="311">
        <f>IF(RESUMO!F7=0,"",RESUMO!F7)</f>
        <v>0.65</v>
      </c>
      <c r="AJ4" s="312">
        <f>IFERROR(AH4*(1-AI4),"")</f>
        <v>54056.887499999997</v>
      </c>
      <c r="AK4" s="277"/>
      <c r="AL4" s="313"/>
      <c r="AM4" s="46"/>
      <c r="AN4" s="314">
        <f>REFERÊNCIA!B2</f>
        <v>18721</v>
      </c>
      <c r="AO4" s="315">
        <v>0.375</v>
      </c>
      <c r="AP4" s="316" t="str">
        <f>IF(C4=0,"",C4)</f>
        <v>BRASIL QUE DÁ GOSTO</v>
      </c>
    </row>
    <row r="5" spans="1:42" ht="48.95" customHeight="1">
      <c r="A5" s="37"/>
      <c r="B5" s="317"/>
      <c r="C5" s="318" t="s">
        <v>174</v>
      </c>
      <c r="D5" s="319" t="str">
        <f>IF(C5=0,"",_xlfn.XLOOKUP(C5,VIGENTE!$G$9:$G$47,VIGENTE!$B$9:$B$47))</f>
        <v>DOM</v>
      </c>
      <c r="E5" s="318" t="str" cm="1">
        <f t="array" ref="E5">IF(C5=0,"",_xlfn.XLOOKUP(C5,VIGENTE!$G$9:$G$47,VIGENTE!$C$9:$C$47&amp;" - "&amp;VIGENTE!$D$9:$D$47))</f>
        <v>10H00 - 10H30</v>
      </c>
      <c r="F5" s="320" t="s">
        <v>188</v>
      </c>
      <c r="G5" s="321" t="s">
        <v>229</v>
      </c>
      <c r="H5" s="277"/>
      <c r="I5" s="322">
        <v>1</v>
      </c>
      <c r="J5" s="323">
        <v>1</v>
      </c>
      <c r="K5" s="323">
        <v>1</v>
      </c>
      <c r="L5" s="323">
        <v>1</v>
      </c>
      <c r="M5" s="323">
        <v>1</v>
      </c>
      <c r="N5" s="323">
        <v>1</v>
      </c>
      <c r="O5" s="323">
        <v>1</v>
      </c>
      <c r="P5" s="323">
        <v>1</v>
      </c>
      <c r="Q5" s="323">
        <v>1</v>
      </c>
      <c r="R5" s="323">
        <v>1</v>
      </c>
      <c r="S5" s="323">
        <v>1</v>
      </c>
      <c r="T5" s="323">
        <v>1</v>
      </c>
      <c r="U5" s="323">
        <v>1</v>
      </c>
      <c r="V5" s="323">
        <v>1</v>
      </c>
      <c r="W5" s="323">
        <v>1</v>
      </c>
      <c r="X5" s="323">
        <v>1</v>
      </c>
      <c r="Y5" s="323">
        <v>1</v>
      </c>
      <c r="Z5" s="323">
        <v>1</v>
      </c>
      <c r="AA5" s="323">
        <v>1</v>
      </c>
      <c r="AB5" s="323">
        <v>1</v>
      </c>
      <c r="AC5" s="323">
        <v>1</v>
      </c>
      <c r="AD5" s="324">
        <v>1</v>
      </c>
      <c r="AE5" s="277"/>
      <c r="AF5" s="325">
        <f>SUM(I5:AD5)</f>
        <v>22</v>
      </c>
      <c r="AG5" s="326">
        <f t="shared" ref="AG5:AG7" si="1">IFERROR(AN5*AO5,"")</f>
        <v>126553.96</v>
      </c>
      <c r="AH5" s="327">
        <f t="shared" ref="AH5:AH7" si="2">IFERROR(AG5*AF5,"")</f>
        <v>2784187.12</v>
      </c>
      <c r="AI5" s="328">
        <f>AI4</f>
        <v>0.65</v>
      </c>
      <c r="AJ5" s="329">
        <f t="shared" ref="AJ5:AJ7" si="3">IFERROR(AH5*(1-AI5),"")</f>
        <v>974465.49199999997</v>
      </c>
      <c r="AK5" s="277"/>
      <c r="AL5" s="330">
        <f>IFERROR(AJ5*20%,"")/3</f>
        <v>64964.366133333337</v>
      </c>
      <c r="AM5" s="46"/>
      <c r="AN5" s="331">
        <f>AN4</f>
        <v>18721</v>
      </c>
      <c r="AO5" s="332">
        <f>1.3*1.3*4</f>
        <v>6.7600000000000007</v>
      </c>
      <c r="AP5" s="333" t="str">
        <f>IF(C5=0,"",C5)</f>
        <v>BRASIL QUE DÁ GOSTO</v>
      </c>
    </row>
    <row r="6" spans="1:42" ht="48.95" customHeight="1">
      <c r="A6" s="37"/>
      <c r="B6" s="317"/>
      <c r="C6" s="318" t="s">
        <v>174</v>
      </c>
      <c r="D6" s="319" t="str">
        <f>IF(C6=0,"",_xlfn.XLOOKUP(C6,VIGENTE!$G$9:$G$47,VIGENTE!$B$9:$B$47))</f>
        <v>DOM</v>
      </c>
      <c r="E6" s="318" t="str" cm="1">
        <f t="array" ref="E6">IF(C6=0,"",_xlfn.XLOOKUP(C6,VIGENTE!$G$9:$G$47,VIGENTE!$C$9:$C$47&amp;" - "&amp;VIGENTE!$D$9:$D$47))</f>
        <v>10H00 - 10H30</v>
      </c>
      <c r="F6" s="320" t="s">
        <v>189</v>
      </c>
      <c r="G6" s="321" t="s">
        <v>190</v>
      </c>
      <c r="H6" s="277"/>
      <c r="I6" s="322">
        <v>2</v>
      </c>
      <c r="J6" s="323">
        <v>2</v>
      </c>
      <c r="K6" s="323">
        <v>2</v>
      </c>
      <c r="L6" s="323">
        <v>2</v>
      </c>
      <c r="M6" s="323">
        <v>2</v>
      </c>
      <c r="N6" s="323">
        <v>2</v>
      </c>
      <c r="O6" s="323">
        <v>2</v>
      </c>
      <c r="P6" s="323">
        <v>2</v>
      </c>
      <c r="Q6" s="323">
        <v>2</v>
      </c>
      <c r="R6" s="323">
        <v>2</v>
      </c>
      <c r="S6" s="323">
        <v>2</v>
      </c>
      <c r="T6" s="323">
        <v>2</v>
      </c>
      <c r="U6" s="323">
        <v>2</v>
      </c>
      <c r="V6" s="323">
        <v>2</v>
      </c>
      <c r="W6" s="323">
        <v>2</v>
      </c>
      <c r="X6" s="323">
        <v>2</v>
      </c>
      <c r="Y6" s="323">
        <v>2</v>
      </c>
      <c r="Z6" s="323">
        <v>2</v>
      </c>
      <c r="AA6" s="323">
        <v>2</v>
      </c>
      <c r="AB6" s="323">
        <v>2</v>
      </c>
      <c r="AC6" s="323">
        <v>2</v>
      </c>
      <c r="AD6" s="324">
        <v>2</v>
      </c>
      <c r="AE6" s="277"/>
      <c r="AF6" s="325">
        <f>SUM(I6:AD6)</f>
        <v>44</v>
      </c>
      <c r="AG6" s="326">
        <f t="shared" si="1"/>
        <v>18721</v>
      </c>
      <c r="AH6" s="327">
        <f t="shared" si="2"/>
        <v>823724</v>
      </c>
      <c r="AI6" s="328">
        <f>AI5</f>
        <v>0.65</v>
      </c>
      <c r="AJ6" s="329">
        <f t="shared" si="3"/>
        <v>288303.39999999997</v>
      </c>
      <c r="AK6" s="277"/>
      <c r="AL6" s="330"/>
      <c r="AM6" s="46"/>
      <c r="AN6" s="331">
        <f>AN5</f>
        <v>18721</v>
      </c>
      <c r="AO6" s="332">
        <v>1</v>
      </c>
      <c r="AP6" s="333" t="str">
        <f>IF(C6=0,"",C6)</f>
        <v>BRASIL QUE DÁ GOSTO</v>
      </c>
    </row>
    <row r="7" spans="1:42" ht="48.95" customHeight="1">
      <c r="A7" s="37"/>
      <c r="B7" s="317"/>
      <c r="C7" s="334" t="s">
        <v>174</v>
      </c>
      <c r="D7" s="335" t="str">
        <f>IF(C7=0,"",_xlfn.XLOOKUP(C7,VIGENTE!$G$9:$G$47,VIGENTE!$B$9:$B$47))</f>
        <v>DOM</v>
      </c>
      <c r="E7" s="334" t="str" cm="1">
        <f t="array" ref="E7">IF(C7=0,"",_xlfn.XLOOKUP(C7,VIGENTE!$G$9:$G$47,VIGENTE!$C$9:$C$47&amp;" - "&amp;VIGENTE!$D$9:$D$47))</f>
        <v>10H00 - 10H30</v>
      </c>
      <c r="F7" s="336" t="s">
        <v>187</v>
      </c>
      <c r="G7" s="337" t="s">
        <v>185</v>
      </c>
      <c r="H7" s="277"/>
      <c r="I7" s="338">
        <v>1</v>
      </c>
      <c r="J7" s="339">
        <v>1</v>
      </c>
      <c r="K7" s="339">
        <v>1</v>
      </c>
      <c r="L7" s="339">
        <v>1</v>
      </c>
      <c r="M7" s="339">
        <v>1</v>
      </c>
      <c r="N7" s="339">
        <v>1</v>
      </c>
      <c r="O7" s="339">
        <v>1</v>
      </c>
      <c r="P7" s="339">
        <v>1</v>
      </c>
      <c r="Q7" s="339">
        <v>1</v>
      </c>
      <c r="R7" s="339">
        <v>1</v>
      </c>
      <c r="S7" s="339">
        <v>1</v>
      </c>
      <c r="T7" s="339">
        <v>1</v>
      </c>
      <c r="U7" s="339">
        <v>1</v>
      </c>
      <c r="V7" s="339">
        <v>1</v>
      </c>
      <c r="W7" s="339">
        <v>1</v>
      </c>
      <c r="X7" s="339">
        <v>1</v>
      </c>
      <c r="Y7" s="339">
        <v>1</v>
      </c>
      <c r="Z7" s="339">
        <v>1</v>
      </c>
      <c r="AA7" s="339">
        <v>1</v>
      </c>
      <c r="AB7" s="339">
        <v>1</v>
      </c>
      <c r="AC7" s="339">
        <v>1</v>
      </c>
      <c r="AD7" s="340">
        <v>1</v>
      </c>
      <c r="AE7" s="277"/>
      <c r="AF7" s="341">
        <f>SUM(I7:AD7)</f>
        <v>22</v>
      </c>
      <c r="AG7" s="342">
        <f t="shared" si="1"/>
        <v>7020.375</v>
      </c>
      <c r="AH7" s="343">
        <f t="shared" si="2"/>
        <v>154448.25</v>
      </c>
      <c r="AI7" s="344">
        <f>AI6</f>
        <v>0.65</v>
      </c>
      <c r="AJ7" s="345">
        <f t="shared" si="3"/>
        <v>54056.887499999997</v>
      </c>
      <c r="AK7" s="277"/>
      <c r="AL7" s="346"/>
      <c r="AM7" s="46"/>
      <c r="AN7" s="347">
        <f>AN6</f>
        <v>18721</v>
      </c>
      <c r="AO7" s="348">
        <v>0.375</v>
      </c>
      <c r="AP7" s="349" t="str">
        <f>IF(C7=0,"",C7)</f>
        <v>BRASIL QUE DÁ GOSTO</v>
      </c>
    </row>
    <row r="8" spans="1:42" ht="3.95" customHeight="1"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350"/>
      <c r="AI8" s="277"/>
      <c r="AJ8" s="350"/>
      <c r="AK8" s="46"/>
      <c r="AL8" s="351"/>
      <c r="AM8" s="46"/>
      <c r="AN8" s="351"/>
      <c r="AO8" s="351"/>
      <c r="AP8" s="351"/>
    </row>
    <row r="9" spans="1:42" s="41" customFormat="1" ht="66" customHeight="1">
      <c r="B9" s="285" t="s">
        <v>218</v>
      </c>
      <c r="C9" s="286"/>
      <c r="D9" s="286"/>
      <c r="E9" s="286"/>
      <c r="F9" s="286"/>
      <c r="G9" s="286"/>
      <c r="H9" s="277"/>
      <c r="I9" s="298">
        <f>SUM(I4:I7)</f>
        <v>5</v>
      </c>
      <c r="J9" s="298">
        <f t="shared" ref="J9:AD9" si="4">SUM(J4:J7)</f>
        <v>5</v>
      </c>
      <c r="K9" s="298">
        <f t="shared" si="4"/>
        <v>5</v>
      </c>
      <c r="L9" s="298">
        <f t="shared" si="4"/>
        <v>5</v>
      </c>
      <c r="M9" s="298">
        <f t="shared" si="4"/>
        <v>5</v>
      </c>
      <c r="N9" s="298">
        <f t="shared" si="4"/>
        <v>5</v>
      </c>
      <c r="O9" s="298">
        <f t="shared" si="4"/>
        <v>5</v>
      </c>
      <c r="P9" s="298">
        <f t="shared" si="4"/>
        <v>5</v>
      </c>
      <c r="Q9" s="298">
        <f t="shared" si="4"/>
        <v>5</v>
      </c>
      <c r="R9" s="298">
        <f t="shared" si="4"/>
        <v>5</v>
      </c>
      <c r="S9" s="298">
        <f t="shared" si="4"/>
        <v>5</v>
      </c>
      <c r="T9" s="298">
        <f t="shared" si="4"/>
        <v>5</v>
      </c>
      <c r="U9" s="298">
        <f t="shared" si="4"/>
        <v>5</v>
      </c>
      <c r="V9" s="298">
        <f t="shared" si="4"/>
        <v>5</v>
      </c>
      <c r="W9" s="298">
        <f t="shared" si="4"/>
        <v>5</v>
      </c>
      <c r="X9" s="298">
        <f t="shared" si="4"/>
        <v>5</v>
      </c>
      <c r="Y9" s="298">
        <f t="shared" si="4"/>
        <v>5</v>
      </c>
      <c r="Z9" s="298">
        <f t="shared" si="4"/>
        <v>5</v>
      </c>
      <c r="AA9" s="298">
        <f t="shared" si="4"/>
        <v>5</v>
      </c>
      <c r="AB9" s="298">
        <f t="shared" si="4"/>
        <v>5</v>
      </c>
      <c r="AC9" s="298">
        <f t="shared" si="4"/>
        <v>5</v>
      </c>
      <c r="AD9" s="298">
        <f t="shared" si="4"/>
        <v>5</v>
      </c>
      <c r="AE9" s="277"/>
      <c r="AF9" s="298">
        <f>SUM(AF4:AF7)</f>
        <v>110</v>
      </c>
      <c r="AG9" s="352">
        <f>SUM(AG4:AG7)</f>
        <v>159315.71000000002</v>
      </c>
      <c r="AH9" s="353">
        <f>SUM(AH4:AH7)</f>
        <v>3916807.62</v>
      </c>
      <c r="AI9" s="354"/>
      <c r="AJ9" s="353">
        <f>SUM(AJ4:AJ7)</f>
        <v>1370882.6669999999</v>
      </c>
      <c r="AK9" s="46"/>
      <c r="AL9" s="353">
        <f>SUM(AL4:AL7)</f>
        <v>64964.366133333337</v>
      </c>
      <c r="AM9" s="46"/>
      <c r="AN9" s="46"/>
      <c r="AO9" s="46"/>
      <c r="AP9" s="46"/>
    </row>
    <row r="10" spans="1:42" ht="3.95" customHeight="1"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350"/>
      <c r="AI10" s="277"/>
      <c r="AJ10" s="350"/>
      <c r="AK10" s="46"/>
      <c r="AL10" s="351"/>
      <c r="AM10" s="46"/>
      <c r="AN10" s="351"/>
      <c r="AO10" s="351"/>
      <c r="AP10" s="351"/>
    </row>
    <row r="11" spans="1:42" ht="48.95" customHeight="1">
      <c r="A11" s="37"/>
      <c r="B11" s="300" t="s">
        <v>228</v>
      </c>
      <c r="C11" s="301" t="s">
        <v>174</v>
      </c>
      <c r="D11" s="302" t="str">
        <f>IF(C11=0,"",_xlfn.XLOOKUP(C11,VIGENTE!$G$9:$G$47,VIGENTE!$B$9:$B$47))</f>
        <v>DOM</v>
      </c>
      <c r="E11" s="301" t="str" cm="1">
        <f t="array" ref="E11">IF(C11=0,"",_xlfn.XLOOKUP(C11,VIGENTE!$G$9:$G$47,VIGENTE!$C$9:$C$47&amp;" - "&amp;VIGENTE!$D$9:$D$47))</f>
        <v>10H00 - 10H30</v>
      </c>
      <c r="F11" s="303" t="s">
        <v>186</v>
      </c>
      <c r="G11" s="304" t="s">
        <v>185</v>
      </c>
      <c r="H11" s="277"/>
      <c r="I11" s="305">
        <v>1</v>
      </c>
      <c r="J11" s="306">
        <v>1</v>
      </c>
      <c r="K11" s="306">
        <v>1</v>
      </c>
      <c r="L11" s="306">
        <v>1</v>
      </c>
      <c r="M11" s="306">
        <v>1</v>
      </c>
      <c r="N11" s="306">
        <v>1</v>
      </c>
      <c r="O11" s="306">
        <v>1</v>
      </c>
      <c r="P11" s="306">
        <v>1</v>
      </c>
      <c r="Q11" s="306">
        <v>1</v>
      </c>
      <c r="R11" s="306">
        <v>1</v>
      </c>
      <c r="S11" s="306">
        <v>1</v>
      </c>
      <c r="T11" s="306">
        <v>1</v>
      </c>
      <c r="U11" s="306">
        <v>1</v>
      </c>
      <c r="V11" s="306">
        <v>1</v>
      </c>
      <c r="W11" s="306">
        <v>1</v>
      </c>
      <c r="X11" s="306">
        <v>1</v>
      </c>
      <c r="Y11" s="306">
        <v>1</v>
      </c>
      <c r="Z11" s="306">
        <v>1</v>
      </c>
      <c r="AA11" s="306">
        <v>1</v>
      </c>
      <c r="AB11" s="306">
        <v>1</v>
      </c>
      <c r="AC11" s="306">
        <v>1</v>
      </c>
      <c r="AD11" s="307">
        <v>1</v>
      </c>
      <c r="AE11" s="277"/>
      <c r="AF11" s="308">
        <f>SUM(I11:AD11)</f>
        <v>22</v>
      </c>
      <c r="AG11" s="309">
        <f>IFERROR(AN11*AO11,"")</f>
        <v>465.375</v>
      </c>
      <c r="AH11" s="310">
        <f>IFERROR(AG11*AF11,"")</f>
        <v>10238.25</v>
      </c>
      <c r="AI11" s="311">
        <f>AI4</f>
        <v>0.65</v>
      </c>
      <c r="AJ11" s="312">
        <f>IFERROR(AH11*(1-AI11),"")</f>
        <v>3583.3874999999998</v>
      </c>
      <c r="AK11" s="277"/>
      <c r="AL11" s="313"/>
      <c r="AM11" s="46"/>
      <c r="AN11" s="314">
        <f>REFERÊNCIA!B3</f>
        <v>1241</v>
      </c>
      <c r="AO11" s="315">
        <v>0.375</v>
      </c>
      <c r="AP11" s="316" t="str">
        <f>IF(C11=0,"",C11)</f>
        <v>BRASIL QUE DÁ GOSTO</v>
      </c>
    </row>
    <row r="12" spans="1:42" ht="48.95" customHeight="1">
      <c r="A12" s="37"/>
      <c r="B12" s="317"/>
      <c r="C12" s="318" t="s">
        <v>174</v>
      </c>
      <c r="D12" s="319" t="str">
        <f>IF(C12=0,"",_xlfn.XLOOKUP(C12,VIGENTE!$G$9:$G$47,VIGENTE!$B$9:$B$47))</f>
        <v>DOM</v>
      </c>
      <c r="E12" s="318" t="str" cm="1">
        <f t="array" ref="E12">IF(C12=0,"",_xlfn.XLOOKUP(C12,VIGENTE!$G$9:$G$47,VIGENTE!$C$9:$C$47&amp;" - "&amp;VIGENTE!$D$9:$D$47))</f>
        <v>10H00 - 10H30</v>
      </c>
      <c r="F12" s="320" t="s">
        <v>188</v>
      </c>
      <c r="G12" s="321" t="s">
        <v>229</v>
      </c>
      <c r="H12" s="277"/>
      <c r="I12" s="322">
        <v>1</v>
      </c>
      <c r="J12" s="323">
        <v>1</v>
      </c>
      <c r="K12" s="323">
        <v>1</v>
      </c>
      <c r="L12" s="323">
        <v>1</v>
      </c>
      <c r="M12" s="323">
        <v>1</v>
      </c>
      <c r="N12" s="323">
        <v>1</v>
      </c>
      <c r="O12" s="323">
        <v>1</v>
      </c>
      <c r="P12" s="323">
        <v>1</v>
      </c>
      <c r="Q12" s="323">
        <v>1</v>
      </c>
      <c r="R12" s="323">
        <v>1</v>
      </c>
      <c r="S12" s="323">
        <v>1</v>
      </c>
      <c r="T12" s="323">
        <v>1</v>
      </c>
      <c r="U12" s="323">
        <v>1</v>
      </c>
      <c r="V12" s="323">
        <v>1</v>
      </c>
      <c r="W12" s="323">
        <v>1</v>
      </c>
      <c r="X12" s="323">
        <v>1</v>
      </c>
      <c r="Y12" s="323">
        <v>1</v>
      </c>
      <c r="Z12" s="323">
        <v>1</v>
      </c>
      <c r="AA12" s="323">
        <v>1</v>
      </c>
      <c r="AB12" s="323">
        <v>1</v>
      </c>
      <c r="AC12" s="323">
        <v>1</v>
      </c>
      <c r="AD12" s="324">
        <v>1</v>
      </c>
      <c r="AE12" s="277"/>
      <c r="AF12" s="325">
        <f>SUM(I12:AD12)</f>
        <v>22</v>
      </c>
      <c r="AG12" s="326">
        <f t="shared" ref="AG12:AG14" si="5">IFERROR(AN12*AO12,"")</f>
        <v>8389.1600000000017</v>
      </c>
      <c r="AH12" s="327">
        <f t="shared" ref="AH12:AH14" si="6">IFERROR(AG12*AF12,"")</f>
        <v>184561.52000000005</v>
      </c>
      <c r="AI12" s="328">
        <f>AI11</f>
        <v>0.65</v>
      </c>
      <c r="AJ12" s="329">
        <f t="shared" ref="AJ12:AJ14" si="7">IFERROR(AH12*(1-AI12),"")</f>
        <v>64596.532000000014</v>
      </c>
      <c r="AK12" s="277"/>
      <c r="AL12" s="330">
        <f>IFERROR(AJ12*20%,"")/3</f>
        <v>4306.4354666666677</v>
      </c>
      <c r="AM12" s="46"/>
      <c r="AN12" s="331">
        <f>AN11</f>
        <v>1241</v>
      </c>
      <c r="AO12" s="332">
        <f>1.3*1.3*4</f>
        <v>6.7600000000000007</v>
      </c>
      <c r="AP12" s="333" t="str">
        <f>IF(C12=0,"",C12)</f>
        <v>BRASIL QUE DÁ GOSTO</v>
      </c>
    </row>
    <row r="13" spans="1:42" ht="48.95" customHeight="1">
      <c r="A13" s="37"/>
      <c r="B13" s="317"/>
      <c r="C13" s="318" t="s">
        <v>174</v>
      </c>
      <c r="D13" s="319" t="str">
        <f>IF(C13=0,"",_xlfn.XLOOKUP(C13,VIGENTE!$G$9:$G$47,VIGENTE!$B$9:$B$47))</f>
        <v>DOM</v>
      </c>
      <c r="E13" s="318" t="str" cm="1">
        <f t="array" ref="E13">IF(C13=0,"",_xlfn.XLOOKUP(C13,VIGENTE!$G$9:$G$47,VIGENTE!$C$9:$C$47&amp;" - "&amp;VIGENTE!$D$9:$D$47))</f>
        <v>10H00 - 10H30</v>
      </c>
      <c r="F13" s="320" t="s">
        <v>189</v>
      </c>
      <c r="G13" s="321" t="s">
        <v>190</v>
      </c>
      <c r="H13" s="277"/>
      <c r="I13" s="322">
        <v>2</v>
      </c>
      <c r="J13" s="323">
        <v>2</v>
      </c>
      <c r="K13" s="323">
        <v>2</v>
      </c>
      <c r="L13" s="323">
        <v>2</v>
      </c>
      <c r="M13" s="323">
        <v>2</v>
      </c>
      <c r="N13" s="323">
        <v>2</v>
      </c>
      <c r="O13" s="323">
        <v>2</v>
      </c>
      <c r="P13" s="323">
        <v>2</v>
      </c>
      <c r="Q13" s="323">
        <v>2</v>
      </c>
      <c r="R13" s="323">
        <v>2</v>
      </c>
      <c r="S13" s="323">
        <v>2</v>
      </c>
      <c r="T13" s="323">
        <v>2</v>
      </c>
      <c r="U13" s="323">
        <v>2</v>
      </c>
      <c r="V13" s="323">
        <v>2</v>
      </c>
      <c r="W13" s="323">
        <v>2</v>
      </c>
      <c r="X13" s="323">
        <v>2</v>
      </c>
      <c r="Y13" s="323">
        <v>2</v>
      </c>
      <c r="Z13" s="323">
        <v>2</v>
      </c>
      <c r="AA13" s="323">
        <v>2</v>
      </c>
      <c r="AB13" s="323">
        <v>2</v>
      </c>
      <c r="AC13" s="323">
        <v>2</v>
      </c>
      <c r="AD13" s="324">
        <v>2</v>
      </c>
      <c r="AE13" s="277"/>
      <c r="AF13" s="325">
        <f>SUM(I13:AD13)</f>
        <v>44</v>
      </c>
      <c r="AG13" s="326">
        <f t="shared" si="5"/>
        <v>1241</v>
      </c>
      <c r="AH13" s="327">
        <f t="shared" si="6"/>
        <v>54604</v>
      </c>
      <c r="AI13" s="328">
        <f>AI12</f>
        <v>0.65</v>
      </c>
      <c r="AJ13" s="329">
        <f t="shared" si="7"/>
        <v>19111.399999999998</v>
      </c>
      <c r="AK13" s="277"/>
      <c r="AL13" s="330"/>
      <c r="AM13" s="46"/>
      <c r="AN13" s="331">
        <f>AN12</f>
        <v>1241</v>
      </c>
      <c r="AO13" s="332">
        <v>1</v>
      </c>
      <c r="AP13" s="333" t="str">
        <f>IF(C13=0,"",C13)</f>
        <v>BRASIL QUE DÁ GOSTO</v>
      </c>
    </row>
    <row r="14" spans="1:42" ht="48.95" customHeight="1">
      <c r="A14" s="37"/>
      <c r="B14" s="317"/>
      <c r="C14" s="334" t="s">
        <v>174</v>
      </c>
      <c r="D14" s="335" t="str">
        <f>IF(C14=0,"",_xlfn.XLOOKUP(C14,VIGENTE!$G$9:$G$47,VIGENTE!$B$9:$B$47))</f>
        <v>DOM</v>
      </c>
      <c r="E14" s="334" t="str" cm="1">
        <f t="array" ref="E14">IF(C14=0,"",_xlfn.XLOOKUP(C14,VIGENTE!$G$9:$G$47,VIGENTE!$C$9:$C$47&amp;" - "&amp;VIGENTE!$D$9:$D$47))</f>
        <v>10H00 - 10H30</v>
      </c>
      <c r="F14" s="336" t="s">
        <v>187</v>
      </c>
      <c r="G14" s="337" t="s">
        <v>185</v>
      </c>
      <c r="H14" s="277"/>
      <c r="I14" s="338">
        <v>1</v>
      </c>
      <c r="J14" s="339">
        <v>1</v>
      </c>
      <c r="K14" s="339">
        <v>1</v>
      </c>
      <c r="L14" s="339">
        <v>1</v>
      </c>
      <c r="M14" s="339">
        <v>1</v>
      </c>
      <c r="N14" s="339">
        <v>1</v>
      </c>
      <c r="O14" s="339">
        <v>1</v>
      </c>
      <c r="P14" s="339">
        <v>1</v>
      </c>
      <c r="Q14" s="339">
        <v>1</v>
      </c>
      <c r="R14" s="339">
        <v>1</v>
      </c>
      <c r="S14" s="339">
        <v>1</v>
      </c>
      <c r="T14" s="339">
        <v>1</v>
      </c>
      <c r="U14" s="339">
        <v>1</v>
      </c>
      <c r="V14" s="339">
        <v>1</v>
      </c>
      <c r="W14" s="339">
        <v>1</v>
      </c>
      <c r="X14" s="339">
        <v>1</v>
      </c>
      <c r="Y14" s="339">
        <v>1</v>
      </c>
      <c r="Z14" s="339">
        <v>1</v>
      </c>
      <c r="AA14" s="339">
        <v>1</v>
      </c>
      <c r="AB14" s="339">
        <v>1</v>
      </c>
      <c r="AC14" s="339">
        <v>1</v>
      </c>
      <c r="AD14" s="340">
        <v>1</v>
      </c>
      <c r="AE14" s="277"/>
      <c r="AF14" s="341">
        <f>SUM(I14:AD14)</f>
        <v>22</v>
      </c>
      <c r="AG14" s="342">
        <f t="shared" si="5"/>
        <v>465.375</v>
      </c>
      <c r="AH14" s="343">
        <f t="shared" si="6"/>
        <v>10238.25</v>
      </c>
      <c r="AI14" s="344">
        <f>AI13</f>
        <v>0.65</v>
      </c>
      <c r="AJ14" s="345">
        <f t="shared" si="7"/>
        <v>3583.3874999999998</v>
      </c>
      <c r="AK14" s="277"/>
      <c r="AL14" s="346"/>
      <c r="AM14" s="46"/>
      <c r="AN14" s="347">
        <f>AN13</f>
        <v>1241</v>
      </c>
      <c r="AO14" s="348">
        <v>0.375</v>
      </c>
      <c r="AP14" s="349" t="str">
        <f>IF(C14=0,"",C14)</f>
        <v>BRASIL QUE DÁ GOSTO</v>
      </c>
    </row>
    <row r="15" spans="1:42" ht="3.95" customHeight="1"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350"/>
      <c r="AI15" s="277"/>
      <c r="AJ15" s="350"/>
      <c r="AK15" s="46"/>
      <c r="AL15" s="351"/>
      <c r="AM15" s="46"/>
      <c r="AN15" s="351"/>
      <c r="AO15" s="351"/>
      <c r="AP15" s="351"/>
    </row>
    <row r="16" spans="1:42" s="41" customFormat="1" ht="68.25" customHeight="1">
      <c r="B16" s="285" t="s">
        <v>219</v>
      </c>
      <c r="C16" s="286"/>
      <c r="D16" s="286"/>
      <c r="E16" s="286"/>
      <c r="F16" s="286"/>
      <c r="G16" s="286"/>
      <c r="H16" s="277"/>
      <c r="I16" s="298">
        <f>SUM(I11:I14)</f>
        <v>5</v>
      </c>
      <c r="J16" s="298">
        <f t="shared" ref="J16:AD16" si="8">SUM(J11:J14)</f>
        <v>5</v>
      </c>
      <c r="K16" s="298">
        <f t="shared" si="8"/>
        <v>5</v>
      </c>
      <c r="L16" s="298">
        <f t="shared" si="8"/>
        <v>5</v>
      </c>
      <c r="M16" s="298">
        <f t="shared" si="8"/>
        <v>5</v>
      </c>
      <c r="N16" s="298">
        <f t="shared" si="8"/>
        <v>5</v>
      </c>
      <c r="O16" s="298">
        <f t="shared" si="8"/>
        <v>5</v>
      </c>
      <c r="P16" s="298">
        <f t="shared" si="8"/>
        <v>5</v>
      </c>
      <c r="Q16" s="298">
        <f t="shared" si="8"/>
        <v>5</v>
      </c>
      <c r="R16" s="298">
        <f t="shared" si="8"/>
        <v>5</v>
      </c>
      <c r="S16" s="298">
        <f t="shared" si="8"/>
        <v>5</v>
      </c>
      <c r="T16" s="298">
        <f t="shared" si="8"/>
        <v>5</v>
      </c>
      <c r="U16" s="298">
        <f t="shared" si="8"/>
        <v>5</v>
      </c>
      <c r="V16" s="298">
        <f t="shared" si="8"/>
        <v>5</v>
      </c>
      <c r="W16" s="298">
        <f t="shared" si="8"/>
        <v>5</v>
      </c>
      <c r="X16" s="298">
        <f t="shared" si="8"/>
        <v>5</v>
      </c>
      <c r="Y16" s="298">
        <f t="shared" si="8"/>
        <v>5</v>
      </c>
      <c r="Z16" s="298">
        <f t="shared" si="8"/>
        <v>5</v>
      </c>
      <c r="AA16" s="298">
        <f t="shared" si="8"/>
        <v>5</v>
      </c>
      <c r="AB16" s="298">
        <f t="shared" si="8"/>
        <v>5</v>
      </c>
      <c r="AC16" s="298">
        <f t="shared" si="8"/>
        <v>5</v>
      </c>
      <c r="AD16" s="298">
        <f t="shared" si="8"/>
        <v>5</v>
      </c>
      <c r="AE16" s="277"/>
      <c r="AF16" s="298">
        <f>SUM(AF11:AF14)</f>
        <v>110</v>
      </c>
      <c r="AG16" s="352">
        <f>SUM(AG11:AG14)</f>
        <v>10560.910000000002</v>
      </c>
      <c r="AH16" s="353">
        <f>SUM(AH11:AH14)</f>
        <v>259642.02000000005</v>
      </c>
      <c r="AI16" s="354"/>
      <c r="AJ16" s="353">
        <f>SUM(AJ11:AJ14)</f>
        <v>90874.707000000009</v>
      </c>
      <c r="AK16" s="46"/>
      <c r="AL16" s="353">
        <f>SUM(AL11:AL14)</f>
        <v>4306.4354666666677</v>
      </c>
      <c r="AM16" s="46"/>
      <c r="AN16" s="46"/>
      <c r="AO16" s="46"/>
      <c r="AP16" s="46"/>
    </row>
    <row r="17" spans="2:42" ht="3.95" customHeight="1"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350"/>
      <c r="AI17" s="277"/>
      <c r="AJ17" s="350"/>
      <c r="AK17" s="46"/>
      <c r="AL17" s="351"/>
      <c r="AM17" s="46"/>
      <c r="AN17" s="351"/>
      <c r="AO17" s="351"/>
      <c r="AP17" s="351"/>
    </row>
    <row r="18" spans="2:42" ht="3.95" customHeight="1"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350"/>
      <c r="AI18" s="277"/>
      <c r="AJ18" s="350"/>
      <c r="AK18" s="46"/>
      <c r="AL18" s="351"/>
      <c r="AM18" s="46"/>
      <c r="AN18" s="351"/>
      <c r="AO18" s="351"/>
      <c r="AP18" s="351"/>
    </row>
    <row r="19" spans="2:42" ht="64.5" customHeight="1">
      <c r="B19" s="355" t="s">
        <v>223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3">
        <f>SUM(AH16,AH9)</f>
        <v>4176449.64</v>
      </c>
      <c r="AI19" s="354"/>
      <c r="AJ19" s="353">
        <f>SUM(AJ16,AJ9)</f>
        <v>1461757.3739999998</v>
      </c>
      <c r="AK19" s="46"/>
      <c r="AL19" s="353">
        <f>SUM(AL16,AL9)</f>
        <v>69270.801600000006</v>
      </c>
      <c r="AM19" s="46"/>
      <c r="AN19" s="46"/>
      <c r="AO19" s="46"/>
      <c r="AP19" s="46"/>
    </row>
    <row r="20" spans="2:42" ht="25.5">
      <c r="B20" s="277"/>
      <c r="C20" s="277"/>
      <c r="D20" s="277"/>
      <c r="E20" s="277"/>
      <c r="F20" s="277"/>
      <c r="G20" s="277"/>
      <c r="H20" s="27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277"/>
      <c r="AF20" s="277"/>
      <c r="AG20" s="277"/>
      <c r="AH20" s="277"/>
      <c r="AI20" s="277"/>
      <c r="AJ20" s="46"/>
      <c r="AK20" s="46"/>
      <c r="AL20" s="46"/>
      <c r="AM20" s="46"/>
      <c r="AN20" s="46"/>
      <c r="AO20" s="46"/>
      <c r="AP20" s="46"/>
    </row>
    <row r="21" spans="2:42" ht="40.5" customHeight="1">
      <c r="B21" s="278" t="s">
        <v>230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</row>
  </sheetData>
  <mergeCells count="19">
    <mergeCell ref="B21:AP21"/>
    <mergeCell ref="A1:A2"/>
    <mergeCell ref="B1:B2"/>
    <mergeCell ref="C1:C2"/>
    <mergeCell ref="D1:D2"/>
    <mergeCell ref="E1:E2"/>
    <mergeCell ref="B19:AG19"/>
    <mergeCell ref="B11:B14"/>
    <mergeCell ref="B16:G16"/>
    <mergeCell ref="AP1:AP2"/>
    <mergeCell ref="B4:B7"/>
    <mergeCell ref="B9:G9"/>
    <mergeCell ref="G1:G2"/>
    <mergeCell ref="I1:AD1"/>
    <mergeCell ref="AF1:AJ1"/>
    <mergeCell ref="AL1:AL2"/>
    <mergeCell ref="AN1:AN2"/>
    <mergeCell ref="AO1:AO2"/>
    <mergeCell ref="F1:F2"/>
  </mergeCells>
  <dataValidations count="1">
    <dataValidation showInputMessage="1" showErrorMessage="1" sqref="D4 D11" xr:uid="{030F2CA4-1A3D-4950-93B0-64C92F94D081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DE380F-A1CE-4038-8AF6-9D4F468B3ADD}">
          <x14:formula1>
            <xm:f>VIGENTE!$G$9:$G$47</xm:f>
          </x14:formula1>
          <xm:sqref>C4:C18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D8CF-E43A-4F62-8F6D-AFDA70255AC8}">
  <dimension ref="A1:AP44"/>
  <sheetViews>
    <sheetView showGridLines="0" topLeftCell="E1" zoomScale="40" zoomScaleNormal="40" workbookViewId="0">
      <selection activeCell="AI4" sqref="AI4"/>
    </sheetView>
  </sheetViews>
  <sheetFormatPr defaultColWidth="8.85546875" defaultRowHeight="12.75"/>
  <cols>
    <col min="1" max="1" width="8.42578125" style="36" customWidth="1"/>
    <col min="2" max="2" width="44.7109375" style="34" customWidth="1"/>
    <col min="3" max="3" width="34.140625" style="34" hidden="1" customWidth="1"/>
    <col min="4" max="4" width="20.5703125" style="34" customWidth="1"/>
    <col min="5" max="5" width="23.42578125" style="34" customWidth="1"/>
    <col min="6" max="6" width="43.42578125" style="34" bestFit="1" customWidth="1"/>
    <col min="7" max="7" width="11.85546875" style="34" customWidth="1"/>
    <col min="8" max="8" width="0.7109375" style="34" customWidth="1"/>
    <col min="9" max="30" width="5.42578125" style="36" customWidth="1"/>
    <col min="31" max="31" width="0.7109375" style="34" customWidth="1"/>
    <col min="32" max="32" width="9.5703125" style="34" bestFit="1" customWidth="1"/>
    <col min="33" max="33" width="31.85546875" style="34" hidden="1" customWidth="1"/>
    <col min="34" max="34" width="35.85546875" style="34" customWidth="1"/>
    <col min="35" max="35" width="13.28515625" style="34" customWidth="1"/>
    <col min="36" max="36" width="35.85546875" style="36" customWidth="1"/>
    <col min="37" max="37" width="1.28515625" style="36" customWidth="1"/>
    <col min="38" max="38" width="34.5703125" style="36" customWidth="1"/>
    <col min="39" max="39" width="1.28515625" style="36" customWidth="1"/>
    <col min="40" max="40" width="16.85546875" style="36" customWidth="1"/>
    <col min="41" max="41" width="13.140625" style="36" customWidth="1"/>
    <col min="42" max="42" width="41.5703125" style="36" bestFit="1" customWidth="1"/>
    <col min="43" max="16384" width="8.85546875" style="36"/>
  </cols>
  <sheetData>
    <row r="1" spans="1:42" s="35" customFormat="1" ht="50.1" customHeight="1">
      <c r="A1" s="235"/>
      <c r="B1" s="237" t="s">
        <v>0</v>
      </c>
      <c r="C1" s="246" t="s">
        <v>71</v>
      </c>
      <c r="D1" s="253" t="s">
        <v>159</v>
      </c>
      <c r="E1" s="246" t="s">
        <v>160</v>
      </c>
      <c r="F1" s="248" t="s">
        <v>89</v>
      </c>
      <c r="G1" s="250" t="s">
        <v>90</v>
      </c>
      <c r="H1" s="33"/>
      <c r="I1" s="239" t="s">
        <v>184</v>
      </c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52"/>
      <c r="AE1" s="34"/>
      <c r="AF1" s="242" t="s">
        <v>1</v>
      </c>
      <c r="AG1" s="243"/>
      <c r="AH1" s="243"/>
      <c r="AI1" s="243"/>
      <c r="AJ1" s="244"/>
      <c r="AL1" s="245" t="s">
        <v>198</v>
      </c>
      <c r="AN1" s="241" t="s">
        <v>69</v>
      </c>
      <c r="AO1" s="241" t="s">
        <v>70</v>
      </c>
      <c r="AP1" s="241" t="s">
        <v>15</v>
      </c>
    </row>
    <row r="2" spans="1:42" s="35" customFormat="1" ht="50.1" customHeight="1">
      <c r="A2" s="236"/>
      <c r="B2" s="238"/>
      <c r="C2" s="247"/>
      <c r="D2" s="254"/>
      <c r="E2" s="247"/>
      <c r="F2" s="249"/>
      <c r="G2" s="251"/>
      <c r="H2" s="33"/>
      <c r="I2" s="73">
        <v>1</v>
      </c>
      <c r="J2" s="73">
        <f>I2+1</f>
        <v>2</v>
      </c>
      <c r="K2" s="73">
        <f t="shared" ref="K2:AC2" si="0">J2+1</f>
        <v>3</v>
      </c>
      <c r="L2" s="73">
        <f t="shared" si="0"/>
        <v>4</v>
      </c>
      <c r="M2" s="73">
        <f t="shared" si="0"/>
        <v>5</v>
      </c>
      <c r="N2" s="73">
        <f t="shared" si="0"/>
        <v>6</v>
      </c>
      <c r="O2" s="73">
        <f t="shared" si="0"/>
        <v>7</v>
      </c>
      <c r="P2" s="73">
        <f t="shared" si="0"/>
        <v>8</v>
      </c>
      <c r="Q2" s="73">
        <f t="shared" si="0"/>
        <v>9</v>
      </c>
      <c r="R2" s="73">
        <f t="shared" si="0"/>
        <v>10</v>
      </c>
      <c r="S2" s="73">
        <f t="shared" si="0"/>
        <v>11</v>
      </c>
      <c r="T2" s="73">
        <f t="shared" si="0"/>
        <v>12</v>
      </c>
      <c r="U2" s="73">
        <f t="shared" si="0"/>
        <v>13</v>
      </c>
      <c r="V2" s="73">
        <f t="shared" si="0"/>
        <v>14</v>
      </c>
      <c r="W2" s="73">
        <f t="shared" si="0"/>
        <v>15</v>
      </c>
      <c r="X2" s="73">
        <f t="shared" si="0"/>
        <v>16</v>
      </c>
      <c r="Y2" s="73">
        <f t="shared" si="0"/>
        <v>17</v>
      </c>
      <c r="Z2" s="73">
        <f t="shared" si="0"/>
        <v>18</v>
      </c>
      <c r="AA2" s="73">
        <f t="shared" si="0"/>
        <v>19</v>
      </c>
      <c r="AB2" s="73">
        <f t="shared" si="0"/>
        <v>20</v>
      </c>
      <c r="AC2" s="73">
        <f t="shared" si="0"/>
        <v>21</v>
      </c>
      <c r="AD2" s="73">
        <f>AC2+1</f>
        <v>22</v>
      </c>
      <c r="AE2" s="34"/>
      <c r="AF2" s="73" t="s">
        <v>2</v>
      </c>
      <c r="AG2" s="132" t="s">
        <v>3</v>
      </c>
      <c r="AH2" s="132" t="s">
        <v>4</v>
      </c>
      <c r="AI2" s="73" t="s">
        <v>6</v>
      </c>
      <c r="AJ2" s="132" t="s">
        <v>5</v>
      </c>
      <c r="AL2" s="245"/>
      <c r="AN2" s="241"/>
      <c r="AO2" s="241"/>
      <c r="AP2" s="241"/>
    </row>
    <row r="3" spans="1:42" ht="3.95" customHeight="1"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H3" s="36"/>
    </row>
    <row r="4" spans="1:42" ht="48.95" customHeight="1">
      <c r="A4" s="37"/>
      <c r="B4" s="264" t="s">
        <v>210</v>
      </c>
      <c r="C4" s="125" t="s">
        <v>174</v>
      </c>
      <c r="D4" s="137" t="str">
        <f>IF(C4=0,"",_xlfn.XLOOKUP(C4,VIGENTE!$G$9:$G$47,VIGENTE!$B$9:$B$47))</f>
        <v>DOM</v>
      </c>
      <c r="E4" s="125" t="str" cm="1">
        <f t="array" ref="E4">IF(C4=0,"",_xlfn.XLOOKUP(C4,VIGENTE!$G$9:$G$47,VIGENTE!$C$9:$C$47&amp;" - "&amp;VIGENTE!$D$9:$D$47))</f>
        <v>10H00 - 10H30</v>
      </c>
      <c r="F4" s="140" t="s">
        <v>186</v>
      </c>
      <c r="G4" s="143" t="s">
        <v>185</v>
      </c>
      <c r="H4" s="38"/>
      <c r="I4" s="187">
        <v>1</v>
      </c>
      <c r="J4" s="45">
        <v>1</v>
      </c>
      <c r="K4" s="45">
        <v>1</v>
      </c>
      <c r="L4" s="45">
        <v>1</v>
      </c>
      <c r="M4" s="45">
        <v>1</v>
      </c>
      <c r="N4" s="45">
        <v>1</v>
      </c>
      <c r="O4" s="45">
        <v>1</v>
      </c>
      <c r="P4" s="45">
        <v>1</v>
      </c>
      <c r="Q4" s="45">
        <v>1</v>
      </c>
      <c r="R4" s="45">
        <v>1</v>
      </c>
      <c r="S4" s="45">
        <v>1</v>
      </c>
      <c r="T4" s="45">
        <v>1</v>
      </c>
      <c r="U4" s="45">
        <v>1</v>
      </c>
      <c r="V4" s="45">
        <v>1</v>
      </c>
      <c r="W4" s="45">
        <v>1</v>
      </c>
      <c r="X4" s="45">
        <v>1</v>
      </c>
      <c r="Y4" s="45">
        <v>1</v>
      </c>
      <c r="Z4" s="45">
        <v>1</v>
      </c>
      <c r="AA4" s="45">
        <v>1</v>
      </c>
      <c r="AB4" s="45">
        <v>1</v>
      </c>
      <c r="AC4" s="45">
        <v>1</v>
      </c>
      <c r="AD4" s="188">
        <v>1</v>
      </c>
      <c r="AF4" s="146">
        <f>SUM(I4:AD4)</f>
        <v>22</v>
      </c>
      <c r="AG4" s="147">
        <f>IFERROR(AN4*AO4,"")</f>
        <v>7020.375</v>
      </c>
      <c r="AH4" s="148">
        <f>IFERROR(AG4*AF4,"")</f>
        <v>154448.25</v>
      </c>
      <c r="AI4" s="149">
        <f>IF(RESUMO!F7=0,"",RESUMO!F7)</f>
        <v>0.65</v>
      </c>
      <c r="AJ4" s="150">
        <f>IFERROR(AH4*(1-AI4),"")</f>
        <v>54056.887499999997</v>
      </c>
      <c r="AK4" s="34"/>
      <c r="AL4" s="159"/>
      <c r="AN4" s="162">
        <f>REFERÊNCIA!B2</f>
        <v>18721</v>
      </c>
      <c r="AO4" s="163">
        <v>0.375</v>
      </c>
      <c r="AP4" s="130" t="str">
        <f>IF(C4=0,"",C4)</f>
        <v>BRASIL QUE DÁ GOSTO</v>
      </c>
    </row>
    <row r="5" spans="1:42" ht="48.95" customHeight="1">
      <c r="A5" s="37"/>
      <c r="B5" s="265"/>
      <c r="C5" s="126" t="s">
        <v>174</v>
      </c>
      <c r="D5" s="138" t="str">
        <f>IF(C5=0,"",_xlfn.XLOOKUP(C5,VIGENTE!$G$9:$G$47,VIGENTE!$B$9:$B$47))</f>
        <v>DOM</v>
      </c>
      <c r="E5" s="126" t="str" cm="1">
        <f t="array" ref="E5">IF(C5=0,"",_xlfn.XLOOKUP(C5,VIGENTE!$G$9:$G$47,VIGENTE!$C$9:$C$47&amp;" - "&amp;VIGENTE!$D$9:$D$47))</f>
        <v>10H00 - 10H30</v>
      </c>
      <c r="F5" s="141" t="s">
        <v>188</v>
      </c>
      <c r="G5" s="144" t="s">
        <v>193</v>
      </c>
      <c r="H5" s="38"/>
      <c r="I5" s="189">
        <v>1</v>
      </c>
      <c r="J5" s="124">
        <v>1</v>
      </c>
      <c r="K5" s="124">
        <v>1</v>
      </c>
      <c r="L5" s="124">
        <v>1</v>
      </c>
      <c r="M5" s="124">
        <v>1</v>
      </c>
      <c r="N5" s="124">
        <v>1</v>
      </c>
      <c r="O5" s="124">
        <v>1</v>
      </c>
      <c r="P5" s="124">
        <v>1</v>
      </c>
      <c r="Q5" s="124">
        <v>1</v>
      </c>
      <c r="R5" s="124">
        <v>1</v>
      </c>
      <c r="S5" s="124">
        <v>1</v>
      </c>
      <c r="T5" s="124">
        <v>1</v>
      </c>
      <c r="U5" s="124">
        <v>1</v>
      </c>
      <c r="V5" s="124">
        <v>1</v>
      </c>
      <c r="W5" s="124">
        <v>1</v>
      </c>
      <c r="X5" s="124">
        <v>1</v>
      </c>
      <c r="Y5" s="124">
        <v>1</v>
      </c>
      <c r="Z5" s="124">
        <v>1</v>
      </c>
      <c r="AA5" s="124">
        <v>1</v>
      </c>
      <c r="AB5" s="124">
        <v>1</v>
      </c>
      <c r="AC5" s="124">
        <v>1</v>
      </c>
      <c r="AD5" s="190">
        <v>1</v>
      </c>
      <c r="AF5" s="151">
        <f>SUM(I5:AD5)</f>
        <v>22</v>
      </c>
      <c r="AG5" s="152">
        <f t="shared" ref="AG5:AG7" si="1">IFERROR(AN5*AO5,"")</f>
        <v>94915.47</v>
      </c>
      <c r="AH5" s="122">
        <f t="shared" ref="AH5:AH7" si="2">IFERROR(AG5*AF5,"")</f>
        <v>2088140.34</v>
      </c>
      <c r="AI5" s="123">
        <f>AI4</f>
        <v>0.65</v>
      </c>
      <c r="AJ5" s="153">
        <f t="shared" ref="AJ5:AJ7" si="3">IFERROR(AH5*(1-AI5),"")</f>
        <v>730849.11899999995</v>
      </c>
      <c r="AK5" s="34"/>
      <c r="AL5" s="160">
        <f>IFERROR(AJ5*20%,"")/3</f>
        <v>48723.274599999997</v>
      </c>
      <c r="AN5" s="164">
        <f>AN4</f>
        <v>18721</v>
      </c>
      <c r="AO5" s="129">
        <f>1.3*1.3*3</f>
        <v>5.07</v>
      </c>
      <c r="AP5" s="128" t="str">
        <f>IF(C5=0,"",C5)</f>
        <v>BRASIL QUE DÁ GOSTO</v>
      </c>
    </row>
    <row r="6" spans="1:42" ht="48.95" customHeight="1">
      <c r="A6" s="37"/>
      <c r="B6" s="265"/>
      <c r="C6" s="126" t="s">
        <v>174</v>
      </c>
      <c r="D6" s="138" t="str">
        <f>IF(C6=0,"",_xlfn.XLOOKUP(C6,VIGENTE!$G$9:$G$47,VIGENTE!$B$9:$B$47))</f>
        <v>DOM</v>
      </c>
      <c r="E6" s="126" t="str" cm="1">
        <f t="array" ref="E6">IF(C6=0,"",_xlfn.XLOOKUP(C6,VIGENTE!$G$9:$G$47,VIGENTE!$C$9:$C$47&amp;" - "&amp;VIGENTE!$D$9:$D$47))</f>
        <v>10H00 - 10H30</v>
      </c>
      <c r="F6" s="141" t="s">
        <v>189</v>
      </c>
      <c r="G6" s="144" t="s">
        <v>190</v>
      </c>
      <c r="H6" s="38"/>
      <c r="I6" s="189">
        <v>1</v>
      </c>
      <c r="J6" s="124">
        <v>1</v>
      </c>
      <c r="K6" s="124">
        <v>1</v>
      </c>
      <c r="L6" s="124">
        <v>1</v>
      </c>
      <c r="M6" s="124">
        <v>1</v>
      </c>
      <c r="N6" s="124">
        <v>1</v>
      </c>
      <c r="O6" s="124">
        <v>1</v>
      </c>
      <c r="P6" s="124">
        <v>1</v>
      </c>
      <c r="Q6" s="124">
        <v>1</v>
      </c>
      <c r="R6" s="124">
        <v>1</v>
      </c>
      <c r="S6" s="124">
        <v>1</v>
      </c>
      <c r="T6" s="124">
        <v>1</v>
      </c>
      <c r="U6" s="124">
        <v>1</v>
      </c>
      <c r="V6" s="124">
        <v>1</v>
      </c>
      <c r="W6" s="124">
        <v>1</v>
      </c>
      <c r="X6" s="124">
        <v>1</v>
      </c>
      <c r="Y6" s="124">
        <v>1</v>
      </c>
      <c r="Z6" s="124">
        <v>1</v>
      </c>
      <c r="AA6" s="124">
        <v>1</v>
      </c>
      <c r="AB6" s="124">
        <v>1</v>
      </c>
      <c r="AC6" s="124">
        <v>1</v>
      </c>
      <c r="AD6" s="190">
        <v>1</v>
      </c>
      <c r="AF6" s="151">
        <f>SUM(I6:AD6)</f>
        <v>22</v>
      </c>
      <c r="AG6" s="152">
        <f t="shared" si="1"/>
        <v>18721</v>
      </c>
      <c r="AH6" s="122">
        <f t="shared" si="2"/>
        <v>411862</v>
      </c>
      <c r="AI6" s="123">
        <f>AI5</f>
        <v>0.65</v>
      </c>
      <c r="AJ6" s="153">
        <f t="shared" si="3"/>
        <v>144151.69999999998</v>
      </c>
      <c r="AK6" s="34"/>
      <c r="AL6" s="160"/>
      <c r="AN6" s="164">
        <f>AN5</f>
        <v>18721</v>
      </c>
      <c r="AO6" s="129">
        <v>1</v>
      </c>
      <c r="AP6" s="128" t="str">
        <f>IF(C6=0,"",C6)</f>
        <v>BRASIL QUE DÁ GOSTO</v>
      </c>
    </row>
    <row r="7" spans="1:42" ht="48.95" customHeight="1">
      <c r="A7" s="37"/>
      <c r="B7" s="265"/>
      <c r="C7" s="127" t="s">
        <v>174</v>
      </c>
      <c r="D7" s="139" t="str">
        <f>IF(C7=0,"",_xlfn.XLOOKUP(C7,VIGENTE!$G$9:$G$47,VIGENTE!$B$9:$B$47))</f>
        <v>DOM</v>
      </c>
      <c r="E7" s="127" t="str" cm="1">
        <f t="array" ref="E7">IF(C7=0,"",_xlfn.XLOOKUP(C7,VIGENTE!$G$9:$G$47,VIGENTE!$C$9:$C$47&amp;" - "&amp;VIGENTE!$D$9:$D$47))</f>
        <v>10H00 - 10H30</v>
      </c>
      <c r="F7" s="142" t="s">
        <v>187</v>
      </c>
      <c r="G7" s="145" t="s">
        <v>185</v>
      </c>
      <c r="H7" s="38"/>
      <c r="I7" s="191">
        <v>1</v>
      </c>
      <c r="J7" s="171">
        <v>1</v>
      </c>
      <c r="K7" s="171">
        <v>1</v>
      </c>
      <c r="L7" s="171">
        <v>1</v>
      </c>
      <c r="M7" s="171">
        <v>1</v>
      </c>
      <c r="N7" s="171">
        <v>1</v>
      </c>
      <c r="O7" s="171">
        <v>1</v>
      </c>
      <c r="P7" s="171">
        <v>1</v>
      </c>
      <c r="Q7" s="171">
        <v>1</v>
      </c>
      <c r="R7" s="171">
        <v>1</v>
      </c>
      <c r="S7" s="171">
        <v>1</v>
      </c>
      <c r="T7" s="171">
        <v>1</v>
      </c>
      <c r="U7" s="171">
        <v>1</v>
      </c>
      <c r="V7" s="171">
        <v>1</v>
      </c>
      <c r="W7" s="171">
        <v>1</v>
      </c>
      <c r="X7" s="171">
        <v>1</v>
      </c>
      <c r="Y7" s="171">
        <v>1</v>
      </c>
      <c r="Z7" s="171">
        <v>1</v>
      </c>
      <c r="AA7" s="171">
        <v>1</v>
      </c>
      <c r="AB7" s="171">
        <v>1</v>
      </c>
      <c r="AC7" s="171">
        <v>1</v>
      </c>
      <c r="AD7" s="192">
        <v>1</v>
      </c>
      <c r="AF7" s="154">
        <f>SUM(I7:AD7)</f>
        <v>22</v>
      </c>
      <c r="AG7" s="155">
        <f t="shared" si="1"/>
        <v>7020.375</v>
      </c>
      <c r="AH7" s="156">
        <f t="shared" si="2"/>
        <v>154448.25</v>
      </c>
      <c r="AI7" s="157">
        <f>AI6</f>
        <v>0.65</v>
      </c>
      <c r="AJ7" s="158">
        <f t="shared" si="3"/>
        <v>54056.887499999997</v>
      </c>
      <c r="AK7" s="34"/>
      <c r="AL7" s="161"/>
      <c r="AN7" s="165">
        <f>AN6</f>
        <v>18721</v>
      </c>
      <c r="AO7" s="166">
        <v>0.375</v>
      </c>
      <c r="AP7" s="131" t="str">
        <f>IF(C7=0,"",C7)</f>
        <v>BRASIL QUE DÁ GOSTO</v>
      </c>
    </row>
    <row r="8" spans="1:42" ht="48.95" customHeight="1">
      <c r="A8" s="37"/>
      <c r="B8" s="266"/>
      <c r="C8" s="211"/>
      <c r="D8" s="167" t="s">
        <v>224</v>
      </c>
      <c r="E8" s="167" t="s">
        <v>225</v>
      </c>
      <c r="F8" s="169" t="s">
        <v>202</v>
      </c>
      <c r="G8" s="170" t="s">
        <v>226</v>
      </c>
      <c r="H8" s="38"/>
      <c r="I8" s="259">
        <v>88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1"/>
      <c r="AF8" s="212">
        <f>SUM(I8:AD8)</f>
        <v>88</v>
      </c>
      <c r="AG8" s="152">
        <f t="shared" ref="AG8" si="4">IFERROR(AN8*AO8,"")</f>
        <v>8357.6074999999983</v>
      </c>
      <c r="AH8" s="180">
        <f t="shared" ref="AH8" si="5">IFERROR(AG8*AF8,"")</f>
        <v>735469.45999999985</v>
      </c>
      <c r="AI8" s="213">
        <f>AI7</f>
        <v>0.65</v>
      </c>
      <c r="AJ8" s="180">
        <f t="shared" ref="AJ8" si="6">IFERROR(AH8*(1-AI8),"")</f>
        <v>257414.31099999993</v>
      </c>
      <c r="AK8" s="34"/>
      <c r="AL8" s="180"/>
      <c r="AN8" s="181">
        <f>REFERÊNCIA!C2</f>
        <v>33430.429999999993</v>
      </c>
      <c r="AO8" s="183">
        <v>0.25</v>
      </c>
      <c r="AP8" s="214" t="s">
        <v>149</v>
      </c>
    </row>
    <row r="9" spans="1:42" ht="3.95" customHeight="1"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H9" s="39"/>
      <c r="AJ9" s="39"/>
      <c r="AL9" s="40"/>
      <c r="AN9" s="40"/>
      <c r="AO9" s="40"/>
      <c r="AP9" s="40"/>
    </row>
    <row r="10" spans="1:42" s="41" customFormat="1" ht="32.450000000000003" customHeight="1">
      <c r="B10" s="239" t="s">
        <v>218</v>
      </c>
      <c r="C10" s="240"/>
      <c r="D10" s="240"/>
      <c r="E10" s="240"/>
      <c r="F10" s="240"/>
      <c r="G10" s="240"/>
      <c r="H10" s="42"/>
      <c r="I10" s="73">
        <f>SUM(I4:I7)</f>
        <v>4</v>
      </c>
      <c r="J10" s="73">
        <f t="shared" ref="J10:AD10" si="7">SUM(J4:J7)</f>
        <v>4</v>
      </c>
      <c r="K10" s="73">
        <f t="shared" si="7"/>
        <v>4</v>
      </c>
      <c r="L10" s="73">
        <f t="shared" si="7"/>
        <v>4</v>
      </c>
      <c r="M10" s="73">
        <f t="shared" si="7"/>
        <v>4</v>
      </c>
      <c r="N10" s="73">
        <f t="shared" si="7"/>
        <v>4</v>
      </c>
      <c r="O10" s="73">
        <f t="shared" si="7"/>
        <v>4</v>
      </c>
      <c r="P10" s="73">
        <f t="shared" si="7"/>
        <v>4</v>
      </c>
      <c r="Q10" s="73">
        <f t="shared" si="7"/>
        <v>4</v>
      </c>
      <c r="R10" s="73">
        <f t="shared" si="7"/>
        <v>4</v>
      </c>
      <c r="S10" s="73">
        <f t="shared" si="7"/>
        <v>4</v>
      </c>
      <c r="T10" s="73">
        <f t="shared" si="7"/>
        <v>4</v>
      </c>
      <c r="U10" s="73">
        <f t="shared" si="7"/>
        <v>4</v>
      </c>
      <c r="V10" s="73">
        <f t="shared" si="7"/>
        <v>4</v>
      </c>
      <c r="W10" s="73">
        <f t="shared" si="7"/>
        <v>4</v>
      </c>
      <c r="X10" s="73">
        <f t="shared" si="7"/>
        <v>4</v>
      </c>
      <c r="Y10" s="73">
        <f t="shared" si="7"/>
        <v>4</v>
      </c>
      <c r="Z10" s="73">
        <f t="shared" si="7"/>
        <v>4</v>
      </c>
      <c r="AA10" s="73">
        <f t="shared" si="7"/>
        <v>4</v>
      </c>
      <c r="AB10" s="73">
        <f t="shared" si="7"/>
        <v>4</v>
      </c>
      <c r="AC10" s="73">
        <f t="shared" si="7"/>
        <v>4</v>
      </c>
      <c r="AD10" s="73">
        <f t="shared" si="7"/>
        <v>4</v>
      </c>
      <c r="AE10" s="34"/>
      <c r="AF10" s="134">
        <f>SUM(AF4:AF8)</f>
        <v>176</v>
      </c>
      <c r="AG10" s="135">
        <f>SUM(AG4:AG7)</f>
        <v>127677.22</v>
      </c>
      <c r="AH10" s="133">
        <f>SUM(AH4:AH8)</f>
        <v>3544368.3</v>
      </c>
      <c r="AI10" s="136"/>
      <c r="AJ10" s="133">
        <f>SUM(AJ4:AJ8)</f>
        <v>1240528.9049999998</v>
      </c>
      <c r="AK10" s="46"/>
      <c r="AL10" s="133">
        <f>SUM(AL4:AL7)</f>
        <v>48723.274599999997</v>
      </c>
      <c r="AM10" s="46"/>
      <c r="AN10" s="46"/>
      <c r="AO10" s="46"/>
      <c r="AP10" s="46"/>
    </row>
    <row r="11" spans="1:42" ht="3.95" customHeight="1"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H11" s="39"/>
      <c r="AJ11" s="39"/>
      <c r="AL11" s="40"/>
      <c r="AN11" s="40"/>
      <c r="AO11" s="40"/>
      <c r="AP11" s="40"/>
    </row>
    <row r="12" spans="1:42" ht="48.95" customHeight="1">
      <c r="A12" s="37"/>
      <c r="B12" s="264" t="s">
        <v>211</v>
      </c>
      <c r="C12" s="125" t="s">
        <v>174</v>
      </c>
      <c r="D12" s="137" t="str">
        <f>IF(C12=0,"",_xlfn.XLOOKUP(C12,VIGENTE!$G$9:$G$47,VIGENTE!$B$9:$B$47))</f>
        <v>DOM</v>
      </c>
      <c r="E12" s="125" t="str" cm="1">
        <f t="array" ref="E12">IF(C12=0,"",_xlfn.XLOOKUP(C12,VIGENTE!$G$9:$G$47,VIGENTE!$C$9:$C$47&amp;" - "&amp;VIGENTE!$D$9:$D$47))</f>
        <v>10H00 - 10H30</v>
      </c>
      <c r="F12" s="140" t="s">
        <v>186</v>
      </c>
      <c r="G12" s="143" t="s">
        <v>185</v>
      </c>
      <c r="H12" s="38"/>
      <c r="I12" s="187">
        <v>1</v>
      </c>
      <c r="J12" s="45">
        <v>1</v>
      </c>
      <c r="K12" s="45">
        <v>1</v>
      </c>
      <c r="L12" s="45">
        <v>1</v>
      </c>
      <c r="M12" s="45">
        <v>1</v>
      </c>
      <c r="N12" s="45">
        <v>1</v>
      </c>
      <c r="O12" s="45">
        <v>1</v>
      </c>
      <c r="P12" s="45">
        <v>1</v>
      </c>
      <c r="Q12" s="45">
        <v>1</v>
      </c>
      <c r="R12" s="45">
        <v>1</v>
      </c>
      <c r="S12" s="45">
        <v>1</v>
      </c>
      <c r="T12" s="45">
        <v>1</v>
      </c>
      <c r="U12" s="45">
        <v>1</v>
      </c>
      <c r="V12" s="45">
        <v>1</v>
      </c>
      <c r="W12" s="45">
        <v>1</v>
      </c>
      <c r="X12" s="45">
        <v>1</v>
      </c>
      <c r="Y12" s="45">
        <v>1</v>
      </c>
      <c r="Z12" s="45">
        <v>1</v>
      </c>
      <c r="AA12" s="45">
        <v>1</v>
      </c>
      <c r="AB12" s="45">
        <v>1</v>
      </c>
      <c r="AC12" s="45">
        <v>1</v>
      </c>
      <c r="AD12" s="188">
        <v>1</v>
      </c>
      <c r="AF12" s="146">
        <f>SUM(I12:AD12)</f>
        <v>22</v>
      </c>
      <c r="AG12" s="147">
        <f>IFERROR(AN12*AO12,"")</f>
        <v>465.375</v>
      </c>
      <c r="AH12" s="148">
        <f>IFERROR(AG12*AF12,"")</f>
        <v>10238.25</v>
      </c>
      <c r="AI12" s="149">
        <f>AI4</f>
        <v>0.65</v>
      </c>
      <c r="AJ12" s="150">
        <f>IFERROR(AH12*(1-AI12),"")</f>
        <v>3583.3874999999998</v>
      </c>
      <c r="AK12" s="34"/>
      <c r="AL12" s="159"/>
      <c r="AN12" s="162">
        <f>REFERÊNCIA!B3</f>
        <v>1241</v>
      </c>
      <c r="AO12" s="163">
        <v>0.375</v>
      </c>
      <c r="AP12" s="130" t="str">
        <f>IF(C12=0,"",C12)</f>
        <v>BRASIL QUE DÁ GOSTO</v>
      </c>
    </row>
    <row r="13" spans="1:42" ht="48.95" customHeight="1">
      <c r="A13" s="37"/>
      <c r="B13" s="265"/>
      <c r="C13" s="126" t="s">
        <v>174</v>
      </c>
      <c r="D13" s="138" t="str">
        <f>IF(C13=0,"",_xlfn.XLOOKUP(C13,VIGENTE!$G$9:$G$47,VIGENTE!$B$9:$B$47))</f>
        <v>DOM</v>
      </c>
      <c r="E13" s="126" t="str" cm="1">
        <f t="array" ref="E13">IF(C13=0,"",_xlfn.XLOOKUP(C13,VIGENTE!$G$9:$G$47,VIGENTE!$C$9:$C$47&amp;" - "&amp;VIGENTE!$D$9:$D$47))</f>
        <v>10H00 - 10H30</v>
      </c>
      <c r="F13" s="141" t="s">
        <v>188</v>
      </c>
      <c r="G13" s="144" t="s">
        <v>193</v>
      </c>
      <c r="H13" s="38"/>
      <c r="I13" s="189">
        <v>1</v>
      </c>
      <c r="J13" s="124">
        <v>1</v>
      </c>
      <c r="K13" s="124">
        <v>1</v>
      </c>
      <c r="L13" s="124">
        <v>1</v>
      </c>
      <c r="M13" s="124">
        <v>1</v>
      </c>
      <c r="N13" s="124">
        <v>1</v>
      </c>
      <c r="O13" s="124">
        <v>1</v>
      </c>
      <c r="P13" s="124">
        <v>1</v>
      </c>
      <c r="Q13" s="124">
        <v>1</v>
      </c>
      <c r="R13" s="124">
        <v>1</v>
      </c>
      <c r="S13" s="124">
        <v>1</v>
      </c>
      <c r="T13" s="124">
        <v>1</v>
      </c>
      <c r="U13" s="124">
        <v>1</v>
      </c>
      <c r="V13" s="124">
        <v>1</v>
      </c>
      <c r="W13" s="124">
        <v>1</v>
      </c>
      <c r="X13" s="124">
        <v>1</v>
      </c>
      <c r="Y13" s="124">
        <v>1</v>
      </c>
      <c r="Z13" s="124">
        <v>1</v>
      </c>
      <c r="AA13" s="124">
        <v>1</v>
      </c>
      <c r="AB13" s="124">
        <v>1</v>
      </c>
      <c r="AC13" s="124">
        <v>1</v>
      </c>
      <c r="AD13" s="190">
        <v>1</v>
      </c>
      <c r="AF13" s="151">
        <f>SUM(I13:AD13)</f>
        <v>22</v>
      </c>
      <c r="AG13" s="152">
        <f t="shared" ref="AG13:AG16" si="8">IFERROR(AN13*AO13,"")</f>
        <v>6291.8700000000008</v>
      </c>
      <c r="AH13" s="122">
        <f t="shared" ref="AH13:AH16" si="9">IFERROR(AG13*AF13,"")</f>
        <v>138421.14000000001</v>
      </c>
      <c r="AI13" s="123">
        <f>AI12</f>
        <v>0.65</v>
      </c>
      <c r="AJ13" s="153">
        <f t="shared" ref="AJ13:AJ16" si="10">IFERROR(AH13*(1-AI13),"")</f>
        <v>48447.399000000005</v>
      </c>
      <c r="AK13" s="34"/>
      <c r="AL13" s="160">
        <f>IFERROR(AJ13*20%,"")/3</f>
        <v>3229.8266000000003</v>
      </c>
      <c r="AN13" s="164">
        <f>AN12</f>
        <v>1241</v>
      </c>
      <c r="AO13" s="129">
        <f>1.3*1.3*3</f>
        <v>5.07</v>
      </c>
      <c r="AP13" s="128" t="str">
        <f>IF(C13=0,"",C13)</f>
        <v>BRASIL QUE DÁ GOSTO</v>
      </c>
    </row>
    <row r="14" spans="1:42" ht="48.95" customHeight="1">
      <c r="A14" s="37"/>
      <c r="B14" s="265"/>
      <c r="C14" s="126" t="s">
        <v>174</v>
      </c>
      <c r="D14" s="138" t="str">
        <f>IF(C14=0,"",_xlfn.XLOOKUP(C14,VIGENTE!$G$9:$G$47,VIGENTE!$B$9:$B$47))</f>
        <v>DOM</v>
      </c>
      <c r="E14" s="126" t="str" cm="1">
        <f t="array" ref="E14">IF(C14=0,"",_xlfn.XLOOKUP(C14,VIGENTE!$G$9:$G$47,VIGENTE!$C$9:$C$47&amp;" - "&amp;VIGENTE!$D$9:$D$47))</f>
        <v>10H00 - 10H30</v>
      </c>
      <c r="F14" s="141" t="s">
        <v>189</v>
      </c>
      <c r="G14" s="144" t="s">
        <v>190</v>
      </c>
      <c r="H14" s="38"/>
      <c r="I14" s="189">
        <v>1</v>
      </c>
      <c r="J14" s="124">
        <v>1</v>
      </c>
      <c r="K14" s="124">
        <v>1</v>
      </c>
      <c r="L14" s="124">
        <v>1</v>
      </c>
      <c r="M14" s="124">
        <v>1</v>
      </c>
      <c r="N14" s="124">
        <v>1</v>
      </c>
      <c r="O14" s="124">
        <v>1</v>
      </c>
      <c r="P14" s="124">
        <v>1</v>
      </c>
      <c r="Q14" s="124">
        <v>1</v>
      </c>
      <c r="R14" s="124">
        <v>1</v>
      </c>
      <c r="S14" s="124">
        <v>1</v>
      </c>
      <c r="T14" s="124">
        <v>1</v>
      </c>
      <c r="U14" s="124">
        <v>1</v>
      </c>
      <c r="V14" s="124">
        <v>1</v>
      </c>
      <c r="W14" s="124">
        <v>1</v>
      </c>
      <c r="X14" s="124">
        <v>1</v>
      </c>
      <c r="Y14" s="124">
        <v>1</v>
      </c>
      <c r="Z14" s="124">
        <v>1</v>
      </c>
      <c r="AA14" s="124">
        <v>1</v>
      </c>
      <c r="AB14" s="124">
        <v>1</v>
      </c>
      <c r="AC14" s="124">
        <v>1</v>
      </c>
      <c r="AD14" s="190">
        <v>1</v>
      </c>
      <c r="AF14" s="151">
        <f>SUM(I14:AD14)</f>
        <v>22</v>
      </c>
      <c r="AG14" s="152">
        <f t="shared" si="8"/>
        <v>1241</v>
      </c>
      <c r="AH14" s="122">
        <f t="shared" si="9"/>
        <v>27302</v>
      </c>
      <c r="AI14" s="123">
        <f>AI13</f>
        <v>0.65</v>
      </c>
      <c r="AJ14" s="153">
        <f t="shared" si="10"/>
        <v>9555.6999999999989</v>
      </c>
      <c r="AK14" s="34"/>
      <c r="AL14" s="160"/>
      <c r="AN14" s="164">
        <f>AN13</f>
        <v>1241</v>
      </c>
      <c r="AO14" s="129">
        <v>1</v>
      </c>
      <c r="AP14" s="128" t="str">
        <f>IF(C14=0,"",C14)</f>
        <v>BRASIL QUE DÁ GOSTO</v>
      </c>
    </row>
    <row r="15" spans="1:42" ht="48.95" customHeight="1">
      <c r="A15" s="37"/>
      <c r="B15" s="265"/>
      <c r="C15" s="127" t="s">
        <v>174</v>
      </c>
      <c r="D15" s="139" t="str">
        <f>IF(C15=0,"",_xlfn.XLOOKUP(C15,VIGENTE!$G$9:$G$47,VIGENTE!$B$9:$B$47))</f>
        <v>DOM</v>
      </c>
      <c r="E15" s="127" t="str" cm="1">
        <f t="array" ref="E15">IF(C15=0,"",_xlfn.XLOOKUP(C15,VIGENTE!$G$9:$G$47,VIGENTE!$C$9:$C$47&amp;" - "&amp;VIGENTE!$D$9:$D$47))</f>
        <v>10H00 - 10H30</v>
      </c>
      <c r="F15" s="142" t="s">
        <v>187</v>
      </c>
      <c r="G15" s="145" t="s">
        <v>185</v>
      </c>
      <c r="H15" s="38"/>
      <c r="I15" s="191">
        <v>1</v>
      </c>
      <c r="J15" s="171">
        <v>1</v>
      </c>
      <c r="K15" s="171">
        <v>1</v>
      </c>
      <c r="L15" s="171">
        <v>1</v>
      </c>
      <c r="M15" s="171">
        <v>1</v>
      </c>
      <c r="N15" s="171">
        <v>1</v>
      </c>
      <c r="O15" s="171">
        <v>1</v>
      </c>
      <c r="P15" s="171">
        <v>1</v>
      </c>
      <c r="Q15" s="171">
        <v>1</v>
      </c>
      <c r="R15" s="171">
        <v>1</v>
      </c>
      <c r="S15" s="171">
        <v>1</v>
      </c>
      <c r="T15" s="171">
        <v>1</v>
      </c>
      <c r="U15" s="171">
        <v>1</v>
      </c>
      <c r="V15" s="171">
        <v>1</v>
      </c>
      <c r="W15" s="171">
        <v>1</v>
      </c>
      <c r="X15" s="171">
        <v>1</v>
      </c>
      <c r="Y15" s="171">
        <v>1</v>
      </c>
      <c r="Z15" s="171">
        <v>1</v>
      </c>
      <c r="AA15" s="171">
        <v>1</v>
      </c>
      <c r="AB15" s="171">
        <v>1</v>
      </c>
      <c r="AC15" s="171">
        <v>1</v>
      </c>
      <c r="AD15" s="192">
        <v>1</v>
      </c>
      <c r="AF15" s="154">
        <f>SUM(I15:AD15)</f>
        <v>22</v>
      </c>
      <c r="AG15" s="155">
        <f t="shared" si="8"/>
        <v>465.375</v>
      </c>
      <c r="AH15" s="156">
        <f t="shared" si="9"/>
        <v>10238.25</v>
      </c>
      <c r="AI15" s="157">
        <f>AI14</f>
        <v>0.65</v>
      </c>
      <c r="AJ15" s="158">
        <f t="shared" si="10"/>
        <v>3583.3874999999998</v>
      </c>
      <c r="AK15" s="34"/>
      <c r="AL15" s="161"/>
      <c r="AN15" s="165">
        <f>AN14</f>
        <v>1241</v>
      </c>
      <c r="AO15" s="166">
        <v>0.375</v>
      </c>
      <c r="AP15" s="131" t="str">
        <f>IF(C15=0,"",C15)</f>
        <v>BRASIL QUE DÁ GOSTO</v>
      </c>
    </row>
    <row r="16" spans="1:42" ht="48.95" customHeight="1">
      <c r="A16" s="37"/>
      <c r="B16" s="266"/>
      <c r="C16" s="211"/>
      <c r="D16" s="167" t="s">
        <v>224</v>
      </c>
      <c r="E16" s="167" t="s">
        <v>225</v>
      </c>
      <c r="F16" s="169" t="s">
        <v>202</v>
      </c>
      <c r="G16" s="170" t="s">
        <v>226</v>
      </c>
      <c r="H16" s="38"/>
      <c r="I16" s="259">
        <f>I8</f>
        <v>88</v>
      </c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1"/>
      <c r="AF16" s="212">
        <f>SUM(I16:AD16)</f>
        <v>88</v>
      </c>
      <c r="AG16" s="152">
        <f t="shared" si="8"/>
        <v>923.28</v>
      </c>
      <c r="AH16" s="180">
        <f t="shared" si="9"/>
        <v>81248.639999999999</v>
      </c>
      <c r="AI16" s="213">
        <f>AI15</f>
        <v>0.65</v>
      </c>
      <c r="AJ16" s="180">
        <f t="shared" si="10"/>
        <v>28437.023999999998</v>
      </c>
      <c r="AK16" s="34"/>
      <c r="AL16" s="180"/>
      <c r="AN16" s="181">
        <f>REFERÊNCIA!C3</f>
        <v>3693.12</v>
      </c>
      <c r="AO16" s="183">
        <v>0.25</v>
      </c>
      <c r="AP16" s="214" t="s">
        <v>149</v>
      </c>
    </row>
    <row r="17" spans="1:42" ht="3.95" customHeight="1"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H17" s="39"/>
      <c r="AJ17" s="39"/>
      <c r="AL17" s="40"/>
      <c r="AN17" s="40"/>
      <c r="AO17" s="40"/>
      <c r="AP17" s="40"/>
    </row>
    <row r="18" spans="1:42" s="41" customFormat="1" ht="32.450000000000003" customHeight="1">
      <c r="B18" s="239" t="s">
        <v>219</v>
      </c>
      <c r="C18" s="240"/>
      <c r="D18" s="240"/>
      <c r="E18" s="240"/>
      <c r="F18" s="240"/>
      <c r="G18" s="240"/>
      <c r="H18" s="42"/>
      <c r="I18" s="73">
        <f>SUM(I12:I15)</f>
        <v>4</v>
      </c>
      <c r="J18" s="73">
        <f t="shared" ref="J18:AD18" si="11">SUM(J12:J15)</f>
        <v>4</v>
      </c>
      <c r="K18" s="73">
        <f t="shared" si="11"/>
        <v>4</v>
      </c>
      <c r="L18" s="73">
        <f t="shared" si="11"/>
        <v>4</v>
      </c>
      <c r="M18" s="73">
        <f t="shared" si="11"/>
        <v>4</v>
      </c>
      <c r="N18" s="73">
        <f t="shared" si="11"/>
        <v>4</v>
      </c>
      <c r="O18" s="73">
        <f t="shared" si="11"/>
        <v>4</v>
      </c>
      <c r="P18" s="73">
        <f t="shared" si="11"/>
        <v>4</v>
      </c>
      <c r="Q18" s="73">
        <f t="shared" si="11"/>
        <v>4</v>
      </c>
      <c r="R18" s="73">
        <f t="shared" si="11"/>
        <v>4</v>
      </c>
      <c r="S18" s="73">
        <f t="shared" si="11"/>
        <v>4</v>
      </c>
      <c r="T18" s="73">
        <f t="shared" si="11"/>
        <v>4</v>
      </c>
      <c r="U18" s="73">
        <f t="shared" si="11"/>
        <v>4</v>
      </c>
      <c r="V18" s="73">
        <f t="shared" si="11"/>
        <v>4</v>
      </c>
      <c r="W18" s="73">
        <f t="shared" si="11"/>
        <v>4</v>
      </c>
      <c r="X18" s="73">
        <f t="shared" si="11"/>
        <v>4</v>
      </c>
      <c r="Y18" s="73">
        <f t="shared" si="11"/>
        <v>4</v>
      </c>
      <c r="Z18" s="73">
        <f t="shared" si="11"/>
        <v>4</v>
      </c>
      <c r="AA18" s="73">
        <f t="shared" si="11"/>
        <v>4</v>
      </c>
      <c r="AB18" s="73">
        <f t="shared" si="11"/>
        <v>4</v>
      </c>
      <c r="AC18" s="73">
        <f t="shared" si="11"/>
        <v>4</v>
      </c>
      <c r="AD18" s="73">
        <f t="shared" si="11"/>
        <v>4</v>
      </c>
      <c r="AE18" s="34"/>
      <c r="AF18" s="134">
        <f>SUM(AF12:AF16)</f>
        <v>176</v>
      </c>
      <c r="AG18" s="135">
        <f>SUM(AG12:AG15)</f>
        <v>8463.6200000000008</v>
      </c>
      <c r="AH18" s="133">
        <f>SUM(AH12:AH16)</f>
        <v>267448.28000000003</v>
      </c>
      <c r="AI18" s="136"/>
      <c r="AJ18" s="133">
        <f>SUM(AJ12:AJ16)</f>
        <v>93606.897999999986</v>
      </c>
      <c r="AK18" s="46"/>
      <c r="AL18" s="133">
        <f>SUM(AL12:AL15)</f>
        <v>3229.8266000000003</v>
      </c>
      <c r="AM18" s="46"/>
      <c r="AN18" s="46"/>
      <c r="AO18" s="46"/>
      <c r="AP18" s="46"/>
    </row>
    <row r="19" spans="1:42" ht="3.95" customHeight="1"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H19" s="39"/>
      <c r="AJ19" s="39"/>
      <c r="AL19" s="40"/>
      <c r="AN19" s="40"/>
      <c r="AO19" s="40"/>
      <c r="AP19" s="40"/>
    </row>
    <row r="20" spans="1:42" ht="48.95" customHeight="1">
      <c r="A20" s="37"/>
      <c r="B20" s="264" t="s">
        <v>214</v>
      </c>
      <c r="C20" s="125" t="s">
        <v>174</v>
      </c>
      <c r="D20" s="137" t="str">
        <f>IF(C20=0,"",_xlfn.XLOOKUP(C20,VIGENTE!$G$9:$G$47,VIGENTE!$B$9:$B$47))</f>
        <v>DOM</v>
      </c>
      <c r="E20" s="125" t="str" cm="1">
        <f t="array" ref="E20">IF(C20=0,"",_xlfn.XLOOKUP(C20,VIGENTE!$G$9:$G$47,VIGENTE!$C$9:$C$47&amp;" - "&amp;VIGENTE!$D$9:$D$47))</f>
        <v>10H00 - 10H30</v>
      </c>
      <c r="F20" s="140" t="s">
        <v>186</v>
      </c>
      <c r="G20" s="143" t="s">
        <v>185</v>
      </c>
      <c r="H20" s="38"/>
      <c r="I20" s="187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1</v>
      </c>
      <c r="U20" s="45">
        <v>1</v>
      </c>
      <c r="V20" s="45">
        <v>1</v>
      </c>
      <c r="W20" s="45">
        <v>1</v>
      </c>
      <c r="X20" s="45">
        <v>1</v>
      </c>
      <c r="Y20" s="45">
        <v>1</v>
      </c>
      <c r="Z20" s="45">
        <v>1</v>
      </c>
      <c r="AA20" s="45">
        <v>1</v>
      </c>
      <c r="AB20" s="45">
        <v>1</v>
      </c>
      <c r="AC20" s="45">
        <v>1</v>
      </c>
      <c r="AD20" s="188">
        <v>1</v>
      </c>
      <c r="AF20" s="146">
        <f>SUM(I20:AD20)</f>
        <v>22</v>
      </c>
      <c r="AG20" s="147" t="str">
        <f>IFERROR(AN20*AO20,"")</f>
        <v/>
      </c>
      <c r="AH20" s="148" t="str">
        <f>IFERROR(AG20*AF20,"")</f>
        <v/>
      </c>
      <c r="AI20" s="149">
        <f>AI4</f>
        <v>0.65</v>
      </c>
      <c r="AJ20" s="150" t="str">
        <f>IFERROR(AH20*(1-AI20),"")</f>
        <v/>
      </c>
      <c r="AK20" s="34"/>
      <c r="AL20" s="159"/>
      <c r="AN20" s="162" t="e">
        <f>REFERÊNCIA!#REF!</f>
        <v>#REF!</v>
      </c>
      <c r="AO20" s="163">
        <v>0.375</v>
      </c>
      <c r="AP20" s="130" t="str">
        <f>IF(C20=0,"",C20)</f>
        <v>BRASIL QUE DÁ GOSTO</v>
      </c>
    </row>
    <row r="21" spans="1:42" ht="48.95" customHeight="1">
      <c r="A21" s="37"/>
      <c r="B21" s="265"/>
      <c r="C21" s="126" t="s">
        <v>174</v>
      </c>
      <c r="D21" s="138" t="str">
        <f>IF(C21=0,"",_xlfn.XLOOKUP(C21,VIGENTE!$G$9:$G$47,VIGENTE!$B$9:$B$47))</f>
        <v>DOM</v>
      </c>
      <c r="E21" s="126" t="str" cm="1">
        <f t="array" ref="E21">IF(C21=0,"",_xlfn.XLOOKUP(C21,VIGENTE!$G$9:$G$47,VIGENTE!$C$9:$C$47&amp;" - "&amp;VIGENTE!$D$9:$D$47))</f>
        <v>10H00 - 10H30</v>
      </c>
      <c r="F21" s="141" t="s">
        <v>188</v>
      </c>
      <c r="G21" s="144" t="s">
        <v>193</v>
      </c>
      <c r="H21" s="38"/>
      <c r="I21" s="189">
        <v>1</v>
      </c>
      <c r="J21" s="124">
        <v>1</v>
      </c>
      <c r="K21" s="124">
        <v>1</v>
      </c>
      <c r="L21" s="124">
        <v>1</v>
      </c>
      <c r="M21" s="124">
        <v>1</v>
      </c>
      <c r="N21" s="124">
        <v>1</v>
      </c>
      <c r="O21" s="124">
        <v>1</v>
      </c>
      <c r="P21" s="124">
        <v>1</v>
      </c>
      <c r="Q21" s="124">
        <v>1</v>
      </c>
      <c r="R21" s="124">
        <v>1</v>
      </c>
      <c r="S21" s="124">
        <v>1</v>
      </c>
      <c r="T21" s="124">
        <v>1</v>
      </c>
      <c r="U21" s="124">
        <v>1</v>
      </c>
      <c r="V21" s="124">
        <v>1</v>
      </c>
      <c r="W21" s="124">
        <v>1</v>
      </c>
      <c r="X21" s="124">
        <v>1</v>
      </c>
      <c r="Y21" s="124">
        <v>1</v>
      </c>
      <c r="Z21" s="124">
        <v>1</v>
      </c>
      <c r="AA21" s="124">
        <v>1</v>
      </c>
      <c r="AB21" s="124">
        <v>1</v>
      </c>
      <c r="AC21" s="124">
        <v>1</v>
      </c>
      <c r="AD21" s="190">
        <v>1</v>
      </c>
      <c r="AF21" s="151">
        <f>SUM(I21:AD21)</f>
        <v>22</v>
      </c>
      <c r="AG21" s="152" t="str">
        <f t="shared" ref="AG21:AG24" si="12">IFERROR(AN21*AO21,"")</f>
        <v/>
      </c>
      <c r="AH21" s="122" t="str">
        <f t="shared" ref="AH21:AH24" si="13">IFERROR(AG21*AF21,"")</f>
        <v/>
      </c>
      <c r="AI21" s="123">
        <f>AI20</f>
        <v>0.65</v>
      </c>
      <c r="AJ21" s="153" t="str">
        <f t="shared" ref="AJ21:AJ24" si="14">IFERROR(AH21*(1-AI21),"")</f>
        <v/>
      </c>
      <c r="AK21" s="34"/>
      <c r="AL21" s="160" t="e">
        <f>IFERROR(AJ21*20%,"")/3</f>
        <v>#VALUE!</v>
      </c>
      <c r="AN21" s="164" t="e">
        <f>AN20</f>
        <v>#REF!</v>
      </c>
      <c r="AO21" s="129">
        <f>1.3*1.3*3</f>
        <v>5.07</v>
      </c>
      <c r="AP21" s="128" t="str">
        <f>IF(C21=0,"",C21)</f>
        <v>BRASIL QUE DÁ GOSTO</v>
      </c>
    </row>
    <row r="22" spans="1:42" ht="48.95" customHeight="1">
      <c r="A22" s="37"/>
      <c r="B22" s="265"/>
      <c r="C22" s="126" t="s">
        <v>174</v>
      </c>
      <c r="D22" s="138" t="str">
        <f>IF(C22=0,"",_xlfn.XLOOKUP(C22,VIGENTE!$G$9:$G$47,VIGENTE!$B$9:$B$47))</f>
        <v>DOM</v>
      </c>
      <c r="E22" s="126" t="str" cm="1">
        <f t="array" ref="E22">IF(C22=0,"",_xlfn.XLOOKUP(C22,VIGENTE!$G$9:$G$47,VIGENTE!$C$9:$C$47&amp;" - "&amp;VIGENTE!$D$9:$D$47))</f>
        <v>10H00 - 10H30</v>
      </c>
      <c r="F22" s="141" t="s">
        <v>189</v>
      </c>
      <c r="G22" s="144" t="s">
        <v>190</v>
      </c>
      <c r="H22" s="38"/>
      <c r="I22" s="189">
        <v>1</v>
      </c>
      <c r="J22" s="124">
        <v>1</v>
      </c>
      <c r="K22" s="124">
        <v>1</v>
      </c>
      <c r="L22" s="124">
        <v>1</v>
      </c>
      <c r="M22" s="124">
        <v>1</v>
      </c>
      <c r="N22" s="124">
        <v>1</v>
      </c>
      <c r="O22" s="124">
        <v>1</v>
      </c>
      <c r="P22" s="124">
        <v>1</v>
      </c>
      <c r="Q22" s="124">
        <v>1</v>
      </c>
      <c r="R22" s="124">
        <v>1</v>
      </c>
      <c r="S22" s="124">
        <v>1</v>
      </c>
      <c r="T22" s="124">
        <v>1</v>
      </c>
      <c r="U22" s="124">
        <v>1</v>
      </c>
      <c r="V22" s="124">
        <v>1</v>
      </c>
      <c r="W22" s="124">
        <v>1</v>
      </c>
      <c r="X22" s="124">
        <v>1</v>
      </c>
      <c r="Y22" s="124">
        <v>1</v>
      </c>
      <c r="Z22" s="124">
        <v>1</v>
      </c>
      <c r="AA22" s="124">
        <v>1</v>
      </c>
      <c r="AB22" s="124">
        <v>1</v>
      </c>
      <c r="AC22" s="124">
        <v>1</v>
      </c>
      <c r="AD22" s="190">
        <v>1</v>
      </c>
      <c r="AF22" s="151">
        <f>SUM(I22:AD22)</f>
        <v>22</v>
      </c>
      <c r="AG22" s="152" t="str">
        <f t="shared" si="12"/>
        <v/>
      </c>
      <c r="AH22" s="122" t="str">
        <f t="shared" si="13"/>
        <v/>
      </c>
      <c r="AI22" s="123">
        <f>AI21</f>
        <v>0.65</v>
      </c>
      <c r="AJ22" s="153" t="str">
        <f t="shared" si="14"/>
        <v/>
      </c>
      <c r="AK22" s="34"/>
      <c r="AL22" s="160"/>
      <c r="AN22" s="164" t="e">
        <f>AN21</f>
        <v>#REF!</v>
      </c>
      <c r="AO22" s="129">
        <v>1</v>
      </c>
      <c r="AP22" s="128" t="str">
        <f>IF(C22=0,"",C22)</f>
        <v>BRASIL QUE DÁ GOSTO</v>
      </c>
    </row>
    <row r="23" spans="1:42" ht="48.95" customHeight="1">
      <c r="A23" s="37"/>
      <c r="B23" s="265"/>
      <c r="C23" s="127" t="s">
        <v>174</v>
      </c>
      <c r="D23" s="139" t="str">
        <f>IF(C23=0,"",_xlfn.XLOOKUP(C23,VIGENTE!$G$9:$G$47,VIGENTE!$B$9:$B$47))</f>
        <v>DOM</v>
      </c>
      <c r="E23" s="127" t="str" cm="1">
        <f t="array" ref="E23">IF(C23=0,"",_xlfn.XLOOKUP(C23,VIGENTE!$G$9:$G$47,VIGENTE!$C$9:$C$47&amp;" - "&amp;VIGENTE!$D$9:$D$47))</f>
        <v>10H00 - 10H30</v>
      </c>
      <c r="F23" s="142" t="s">
        <v>187</v>
      </c>
      <c r="G23" s="145" t="s">
        <v>185</v>
      </c>
      <c r="H23" s="38"/>
      <c r="I23" s="191">
        <v>1</v>
      </c>
      <c r="J23" s="171">
        <v>1</v>
      </c>
      <c r="K23" s="171">
        <v>1</v>
      </c>
      <c r="L23" s="171">
        <v>1</v>
      </c>
      <c r="M23" s="171">
        <v>1</v>
      </c>
      <c r="N23" s="171">
        <v>1</v>
      </c>
      <c r="O23" s="171">
        <v>1</v>
      </c>
      <c r="P23" s="171">
        <v>1</v>
      </c>
      <c r="Q23" s="171">
        <v>1</v>
      </c>
      <c r="R23" s="171">
        <v>1</v>
      </c>
      <c r="S23" s="171">
        <v>1</v>
      </c>
      <c r="T23" s="171">
        <v>1</v>
      </c>
      <c r="U23" s="171">
        <v>1</v>
      </c>
      <c r="V23" s="171">
        <v>1</v>
      </c>
      <c r="W23" s="171">
        <v>1</v>
      </c>
      <c r="X23" s="171">
        <v>1</v>
      </c>
      <c r="Y23" s="171">
        <v>1</v>
      </c>
      <c r="Z23" s="171">
        <v>1</v>
      </c>
      <c r="AA23" s="171">
        <v>1</v>
      </c>
      <c r="AB23" s="171">
        <v>1</v>
      </c>
      <c r="AC23" s="171">
        <v>1</v>
      </c>
      <c r="AD23" s="192">
        <v>1</v>
      </c>
      <c r="AF23" s="154">
        <f>SUM(I23:AD23)</f>
        <v>22</v>
      </c>
      <c r="AG23" s="155" t="str">
        <f t="shared" si="12"/>
        <v/>
      </c>
      <c r="AH23" s="156" t="str">
        <f t="shared" si="13"/>
        <v/>
      </c>
      <c r="AI23" s="157">
        <f>AI22</f>
        <v>0.65</v>
      </c>
      <c r="AJ23" s="158" t="str">
        <f t="shared" si="14"/>
        <v/>
      </c>
      <c r="AK23" s="34"/>
      <c r="AL23" s="161"/>
      <c r="AN23" s="165" t="e">
        <f>AN22</f>
        <v>#REF!</v>
      </c>
      <c r="AO23" s="166">
        <v>0.375</v>
      </c>
      <c r="AP23" s="131" t="str">
        <f>IF(C23=0,"",C23)</f>
        <v>BRASIL QUE DÁ GOSTO</v>
      </c>
    </row>
    <row r="24" spans="1:42" ht="48.95" customHeight="1">
      <c r="A24" s="37"/>
      <c r="B24" s="266"/>
      <c r="C24" s="211"/>
      <c r="D24" s="167" t="s">
        <v>224</v>
      </c>
      <c r="E24" s="167" t="s">
        <v>225</v>
      </c>
      <c r="F24" s="169" t="s">
        <v>202</v>
      </c>
      <c r="G24" s="170" t="s">
        <v>226</v>
      </c>
      <c r="H24" s="38"/>
      <c r="I24" s="259">
        <f>I16</f>
        <v>88</v>
      </c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1"/>
      <c r="AF24" s="212">
        <f>SUM(I24:AD24)</f>
        <v>88</v>
      </c>
      <c r="AG24" s="152" t="str">
        <f t="shared" si="12"/>
        <v/>
      </c>
      <c r="AH24" s="180" t="str">
        <f t="shared" si="13"/>
        <v/>
      </c>
      <c r="AI24" s="213">
        <f>AI23</f>
        <v>0.65</v>
      </c>
      <c r="AJ24" s="180" t="str">
        <f t="shared" si="14"/>
        <v/>
      </c>
      <c r="AK24" s="34"/>
      <c r="AL24" s="180"/>
      <c r="AN24" s="181" t="e">
        <f>REFERÊNCIA!#REF!</f>
        <v>#REF!</v>
      </c>
      <c r="AO24" s="183">
        <v>0.25</v>
      </c>
      <c r="AP24" s="214" t="s">
        <v>149</v>
      </c>
    </row>
    <row r="25" spans="1:42" ht="3.95" customHeight="1"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H25" s="39"/>
      <c r="AJ25" s="39"/>
      <c r="AL25" s="40"/>
      <c r="AN25" s="40"/>
      <c r="AO25" s="40"/>
      <c r="AP25" s="40"/>
    </row>
    <row r="26" spans="1:42" s="41" customFormat="1" ht="32.450000000000003" customHeight="1">
      <c r="B26" s="239" t="s">
        <v>220</v>
      </c>
      <c r="C26" s="240"/>
      <c r="D26" s="240"/>
      <c r="E26" s="240"/>
      <c r="F26" s="240"/>
      <c r="G26" s="240"/>
      <c r="H26" s="42"/>
      <c r="I26" s="73">
        <f>SUM(I20:I23)</f>
        <v>4</v>
      </c>
      <c r="J26" s="73">
        <f t="shared" ref="J26:AD26" si="15">SUM(J20:J23)</f>
        <v>4</v>
      </c>
      <c r="K26" s="73">
        <f t="shared" si="15"/>
        <v>4</v>
      </c>
      <c r="L26" s="73">
        <f t="shared" si="15"/>
        <v>4</v>
      </c>
      <c r="M26" s="73">
        <f t="shared" si="15"/>
        <v>4</v>
      </c>
      <c r="N26" s="73">
        <f t="shared" si="15"/>
        <v>4</v>
      </c>
      <c r="O26" s="73">
        <f t="shared" si="15"/>
        <v>4</v>
      </c>
      <c r="P26" s="73">
        <f t="shared" si="15"/>
        <v>4</v>
      </c>
      <c r="Q26" s="73">
        <f t="shared" si="15"/>
        <v>4</v>
      </c>
      <c r="R26" s="73">
        <f t="shared" si="15"/>
        <v>4</v>
      </c>
      <c r="S26" s="73">
        <f t="shared" si="15"/>
        <v>4</v>
      </c>
      <c r="T26" s="73">
        <f t="shared" si="15"/>
        <v>4</v>
      </c>
      <c r="U26" s="73">
        <f t="shared" si="15"/>
        <v>4</v>
      </c>
      <c r="V26" s="73">
        <f t="shared" si="15"/>
        <v>4</v>
      </c>
      <c r="W26" s="73">
        <f t="shared" si="15"/>
        <v>4</v>
      </c>
      <c r="X26" s="73">
        <f t="shared" si="15"/>
        <v>4</v>
      </c>
      <c r="Y26" s="73">
        <f t="shared" si="15"/>
        <v>4</v>
      </c>
      <c r="Z26" s="73">
        <f t="shared" si="15"/>
        <v>4</v>
      </c>
      <c r="AA26" s="73">
        <f t="shared" si="15"/>
        <v>4</v>
      </c>
      <c r="AB26" s="73">
        <f t="shared" si="15"/>
        <v>4</v>
      </c>
      <c r="AC26" s="73">
        <f t="shared" si="15"/>
        <v>4</v>
      </c>
      <c r="AD26" s="73">
        <f t="shared" si="15"/>
        <v>4</v>
      </c>
      <c r="AE26" s="34"/>
      <c r="AF26" s="134">
        <f>SUM(AF20:AF24)</f>
        <v>176</v>
      </c>
      <c r="AG26" s="135">
        <f>SUM(AG20:AG23)</f>
        <v>0</v>
      </c>
      <c r="AH26" s="133">
        <f>SUM(AH20:AH24)</f>
        <v>0</v>
      </c>
      <c r="AI26" s="136"/>
      <c r="AJ26" s="133">
        <f>SUM(AJ20:AJ24)</f>
        <v>0</v>
      </c>
      <c r="AK26" s="46"/>
      <c r="AL26" s="133" t="e">
        <f>SUM(AL20:AL23)</f>
        <v>#VALUE!</v>
      </c>
      <c r="AM26" s="46"/>
      <c r="AN26" s="46"/>
      <c r="AO26" s="46"/>
      <c r="AP26" s="46"/>
    </row>
    <row r="27" spans="1:42" ht="3.95" customHeight="1"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H27" s="39"/>
      <c r="AJ27" s="39"/>
      <c r="AL27" s="40"/>
      <c r="AN27" s="40"/>
      <c r="AO27" s="40"/>
      <c r="AP27" s="40"/>
    </row>
    <row r="28" spans="1:42" ht="48.95" customHeight="1">
      <c r="A28" s="37"/>
      <c r="B28" s="262" t="s">
        <v>213</v>
      </c>
      <c r="C28" s="125" t="s">
        <v>174</v>
      </c>
      <c r="D28" s="137" t="str">
        <f>IF(C28=0,"",_xlfn.XLOOKUP(C28,VIGENTE!$G$9:$G$47,VIGENTE!$B$9:$B$47))</f>
        <v>DOM</v>
      </c>
      <c r="E28" s="125" t="str" cm="1">
        <f t="array" ref="E28">IF(C28=0,"",_xlfn.XLOOKUP(C28,VIGENTE!$G$9:$G$47,VIGENTE!$C$9:$C$47&amp;" - "&amp;VIGENTE!$D$9:$D$47))</f>
        <v>10H00 - 10H30</v>
      </c>
      <c r="F28" s="140" t="s">
        <v>186</v>
      </c>
      <c r="G28" s="143" t="s">
        <v>185</v>
      </c>
      <c r="H28" s="38"/>
      <c r="I28" s="187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v>1</v>
      </c>
      <c r="AB28" s="45">
        <v>1</v>
      </c>
      <c r="AC28" s="45">
        <v>1</v>
      </c>
      <c r="AD28" s="188">
        <v>1</v>
      </c>
      <c r="AF28" s="146">
        <f>SUM(I28:AD28)</f>
        <v>22</v>
      </c>
      <c r="AG28" s="147" t="str">
        <f>IFERROR(AN28*AO28,"")</f>
        <v/>
      </c>
      <c r="AH28" s="148" t="str">
        <f>IFERROR(AG28*AF28,"")</f>
        <v/>
      </c>
      <c r="AI28" s="149">
        <f>AI4</f>
        <v>0.65</v>
      </c>
      <c r="AJ28" s="150" t="str">
        <f>IFERROR(AH28*(1-AI28),"")</f>
        <v/>
      </c>
      <c r="AK28" s="34"/>
      <c r="AL28" s="159"/>
      <c r="AN28" s="162" t="e">
        <f>REFERÊNCIA!#REF!</f>
        <v>#REF!</v>
      </c>
      <c r="AO28" s="163">
        <v>0.375</v>
      </c>
      <c r="AP28" s="130" t="str">
        <f>IF(C28=0,"",C28)</f>
        <v>BRASIL QUE DÁ GOSTO</v>
      </c>
    </row>
    <row r="29" spans="1:42" ht="48.95" customHeight="1">
      <c r="A29" s="37"/>
      <c r="B29" s="263"/>
      <c r="C29" s="126" t="s">
        <v>174</v>
      </c>
      <c r="D29" s="138" t="str">
        <f>IF(C29=0,"",_xlfn.XLOOKUP(C29,VIGENTE!$G$9:$G$47,VIGENTE!$B$9:$B$47))</f>
        <v>DOM</v>
      </c>
      <c r="E29" s="126" t="str" cm="1">
        <f t="array" ref="E29">IF(C29=0,"",_xlfn.XLOOKUP(C29,VIGENTE!$G$9:$G$47,VIGENTE!$C$9:$C$47&amp;" - "&amp;VIGENTE!$D$9:$D$47))</f>
        <v>10H00 - 10H30</v>
      </c>
      <c r="F29" s="141" t="s">
        <v>188</v>
      </c>
      <c r="G29" s="144" t="s">
        <v>193</v>
      </c>
      <c r="H29" s="38"/>
      <c r="I29" s="189">
        <v>1</v>
      </c>
      <c r="J29" s="124">
        <v>1</v>
      </c>
      <c r="K29" s="124">
        <v>1</v>
      </c>
      <c r="L29" s="124">
        <v>1</v>
      </c>
      <c r="M29" s="124">
        <v>1</v>
      </c>
      <c r="N29" s="124">
        <v>1</v>
      </c>
      <c r="O29" s="124">
        <v>1</v>
      </c>
      <c r="P29" s="124">
        <v>1</v>
      </c>
      <c r="Q29" s="124">
        <v>1</v>
      </c>
      <c r="R29" s="124">
        <v>1</v>
      </c>
      <c r="S29" s="124">
        <v>1</v>
      </c>
      <c r="T29" s="124">
        <v>1</v>
      </c>
      <c r="U29" s="124">
        <v>1</v>
      </c>
      <c r="V29" s="124">
        <v>1</v>
      </c>
      <c r="W29" s="124">
        <v>1</v>
      </c>
      <c r="X29" s="124">
        <v>1</v>
      </c>
      <c r="Y29" s="124">
        <v>1</v>
      </c>
      <c r="Z29" s="124">
        <v>1</v>
      </c>
      <c r="AA29" s="124">
        <v>1</v>
      </c>
      <c r="AB29" s="124">
        <v>1</v>
      </c>
      <c r="AC29" s="124">
        <v>1</v>
      </c>
      <c r="AD29" s="190">
        <v>1</v>
      </c>
      <c r="AF29" s="151">
        <f>SUM(I29:AD29)</f>
        <v>22</v>
      </c>
      <c r="AG29" s="152" t="str">
        <f t="shared" ref="AG29:AG32" si="16">IFERROR(AN29*AO29,"")</f>
        <v/>
      </c>
      <c r="AH29" s="122" t="str">
        <f t="shared" ref="AH29:AH32" si="17">IFERROR(AG29*AF29,"")</f>
        <v/>
      </c>
      <c r="AI29" s="123">
        <f>AI28</f>
        <v>0.65</v>
      </c>
      <c r="AJ29" s="153" t="str">
        <f t="shared" ref="AJ29:AJ32" si="18">IFERROR(AH29*(1-AI29),"")</f>
        <v/>
      </c>
      <c r="AK29" s="34"/>
      <c r="AL29" s="160" t="e">
        <f>IFERROR(AJ29*20%,"")/3</f>
        <v>#VALUE!</v>
      </c>
      <c r="AN29" s="164" t="e">
        <f>AN28</f>
        <v>#REF!</v>
      </c>
      <c r="AO29" s="129">
        <f>1.3*1.3*3</f>
        <v>5.07</v>
      </c>
      <c r="AP29" s="128" t="str">
        <f>IF(C29=0,"",C29)</f>
        <v>BRASIL QUE DÁ GOSTO</v>
      </c>
    </row>
    <row r="30" spans="1:42" ht="48.95" customHeight="1">
      <c r="A30" s="37"/>
      <c r="B30" s="263"/>
      <c r="C30" s="126" t="s">
        <v>174</v>
      </c>
      <c r="D30" s="138" t="str">
        <f>IF(C30=0,"",_xlfn.XLOOKUP(C30,VIGENTE!$G$9:$G$47,VIGENTE!$B$9:$B$47))</f>
        <v>DOM</v>
      </c>
      <c r="E30" s="126" t="str" cm="1">
        <f t="array" ref="E30">IF(C30=0,"",_xlfn.XLOOKUP(C30,VIGENTE!$G$9:$G$47,VIGENTE!$C$9:$C$47&amp;" - "&amp;VIGENTE!$D$9:$D$47))</f>
        <v>10H00 - 10H30</v>
      </c>
      <c r="F30" s="141" t="s">
        <v>189</v>
      </c>
      <c r="G30" s="144" t="s">
        <v>190</v>
      </c>
      <c r="H30" s="38"/>
      <c r="I30" s="189">
        <v>1</v>
      </c>
      <c r="J30" s="124">
        <v>1</v>
      </c>
      <c r="K30" s="124">
        <v>1</v>
      </c>
      <c r="L30" s="124">
        <v>1</v>
      </c>
      <c r="M30" s="124">
        <v>1</v>
      </c>
      <c r="N30" s="124">
        <v>1</v>
      </c>
      <c r="O30" s="124">
        <v>1</v>
      </c>
      <c r="P30" s="124">
        <v>1</v>
      </c>
      <c r="Q30" s="124">
        <v>1</v>
      </c>
      <c r="R30" s="124">
        <v>1</v>
      </c>
      <c r="S30" s="124">
        <v>1</v>
      </c>
      <c r="T30" s="124">
        <v>1</v>
      </c>
      <c r="U30" s="124">
        <v>1</v>
      </c>
      <c r="V30" s="124">
        <v>1</v>
      </c>
      <c r="W30" s="124">
        <v>1</v>
      </c>
      <c r="X30" s="124">
        <v>1</v>
      </c>
      <c r="Y30" s="124">
        <v>1</v>
      </c>
      <c r="Z30" s="124">
        <v>1</v>
      </c>
      <c r="AA30" s="124">
        <v>1</v>
      </c>
      <c r="AB30" s="124">
        <v>1</v>
      </c>
      <c r="AC30" s="124">
        <v>1</v>
      </c>
      <c r="AD30" s="190">
        <v>1</v>
      </c>
      <c r="AF30" s="151">
        <f>SUM(I30:AD30)</f>
        <v>22</v>
      </c>
      <c r="AG30" s="152" t="str">
        <f t="shared" si="16"/>
        <v/>
      </c>
      <c r="AH30" s="122" t="str">
        <f t="shared" si="17"/>
        <v/>
      </c>
      <c r="AI30" s="123">
        <f>AI29</f>
        <v>0.65</v>
      </c>
      <c r="AJ30" s="153" t="str">
        <f t="shared" si="18"/>
        <v/>
      </c>
      <c r="AK30" s="34"/>
      <c r="AL30" s="160"/>
      <c r="AN30" s="164" t="e">
        <f>AN29</f>
        <v>#REF!</v>
      </c>
      <c r="AO30" s="129">
        <v>1</v>
      </c>
      <c r="AP30" s="128" t="str">
        <f>IF(C30=0,"",C30)</f>
        <v>BRASIL QUE DÁ GOSTO</v>
      </c>
    </row>
    <row r="31" spans="1:42" ht="48.95" customHeight="1">
      <c r="A31" s="37"/>
      <c r="B31" s="263"/>
      <c r="C31" s="127" t="s">
        <v>174</v>
      </c>
      <c r="D31" s="139" t="str">
        <f>IF(C31=0,"",_xlfn.XLOOKUP(C31,VIGENTE!$G$9:$G$47,VIGENTE!$B$9:$B$47))</f>
        <v>DOM</v>
      </c>
      <c r="E31" s="127" t="str" cm="1">
        <f t="array" ref="E31">IF(C31=0,"",_xlfn.XLOOKUP(C31,VIGENTE!$G$9:$G$47,VIGENTE!$C$9:$C$47&amp;" - "&amp;VIGENTE!$D$9:$D$47))</f>
        <v>10H00 - 10H30</v>
      </c>
      <c r="F31" s="142" t="s">
        <v>187</v>
      </c>
      <c r="G31" s="145" t="s">
        <v>185</v>
      </c>
      <c r="H31" s="38"/>
      <c r="I31" s="191">
        <v>1</v>
      </c>
      <c r="J31" s="171">
        <v>1</v>
      </c>
      <c r="K31" s="171">
        <v>1</v>
      </c>
      <c r="L31" s="171">
        <v>1</v>
      </c>
      <c r="M31" s="171">
        <v>1</v>
      </c>
      <c r="N31" s="171">
        <v>1</v>
      </c>
      <c r="O31" s="171">
        <v>1</v>
      </c>
      <c r="P31" s="171">
        <v>1</v>
      </c>
      <c r="Q31" s="171">
        <v>1</v>
      </c>
      <c r="R31" s="171">
        <v>1</v>
      </c>
      <c r="S31" s="171">
        <v>1</v>
      </c>
      <c r="T31" s="171">
        <v>1</v>
      </c>
      <c r="U31" s="171">
        <v>1</v>
      </c>
      <c r="V31" s="171">
        <v>1</v>
      </c>
      <c r="W31" s="171">
        <v>1</v>
      </c>
      <c r="X31" s="171">
        <v>1</v>
      </c>
      <c r="Y31" s="171">
        <v>1</v>
      </c>
      <c r="Z31" s="171">
        <v>1</v>
      </c>
      <c r="AA31" s="171">
        <v>1</v>
      </c>
      <c r="AB31" s="171">
        <v>1</v>
      </c>
      <c r="AC31" s="171">
        <v>1</v>
      </c>
      <c r="AD31" s="192">
        <v>1</v>
      </c>
      <c r="AF31" s="154">
        <f>SUM(I31:AD31)</f>
        <v>22</v>
      </c>
      <c r="AG31" s="155" t="str">
        <f t="shared" si="16"/>
        <v/>
      </c>
      <c r="AH31" s="156" t="str">
        <f t="shared" si="17"/>
        <v/>
      </c>
      <c r="AI31" s="157">
        <f>AI30</f>
        <v>0.65</v>
      </c>
      <c r="AJ31" s="158" t="str">
        <f t="shared" si="18"/>
        <v/>
      </c>
      <c r="AK31" s="34"/>
      <c r="AL31" s="161"/>
      <c r="AN31" s="165" t="e">
        <f>AN30</f>
        <v>#REF!</v>
      </c>
      <c r="AO31" s="166">
        <v>0.375</v>
      </c>
      <c r="AP31" s="131" t="str">
        <f>IF(C31=0,"",C31)</f>
        <v>BRASIL QUE DÁ GOSTO</v>
      </c>
    </row>
    <row r="32" spans="1:42" ht="48.95" customHeight="1">
      <c r="A32" s="37"/>
      <c r="B32" s="210"/>
      <c r="C32" s="211"/>
      <c r="D32" s="167" t="s">
        <v>224</v>
      </c>
      <c r="E32" s="167" t="s">
        <v>225</v>
      </c>
      <c r="F32" s="169" t="s">
        <v>202</v>
      </c>
      <c r="G32" s="170" t="s">
        <v>226</v>
      </c>
      <c r="H32" s="38"/>
      <c r="I32" s="259">
        <f>I24</f>
        <v>88</v>
      </c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1"/>
      <c r="AF32" s="212">
        <f>SUM(I32:AD32)</f>
        <v>88</v>
      </c>
      <c r="AG32" s="152" t="str">
        <f t="shared" si="16"/>
        <v/>
      </c>
      <c r="AH32" s="180" t="str">
        <f t="shared" si="17"/>
        <v/>
      </c>
      <c r="AI32" s="213">
        <f>AI31</f>
        <v>0.65</v>
      </c>
      <c r="AJ32" s="180" t="str">
        <f t="shared" si="18"/>
        <v/>
      </c>
      <c r="AK32" s="34"/>
      <c r="AL32" s="180"/>
      <c r="AN32" s="181" t="e">
        <f>REFERÊNCIA!#REF!</f>
        <v>#REF!</v>
      </c>
      <c r="AO32" s="183">
        <v>0.25</v>
      </c>
      <c r="AP32" s="214" t="s">
        <v>149</v>
      </c>
    </row>
    <row r="33" spans="1:42" ht="3.95" customHeight="1"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H33" s="39"/>
      <c r="AJ33" s="39"/>
      <c r="AL33" s="40"/>
      <c r="AN33" s="40"/>
      <c r="AO33" s="40"/>
      <c r="AP33" s="40"/>
    </row>
    <row r="34" spans="1:42" s="41" customFormat="1" ht="32.450000000000003" customHeight="1">
      <c r="B34" s="239" t="s">
        <v>221</v>
      </c>
      <c r="C34" s="240"/>
      <c r="D34" s="240"/>
      <c r="E34" s="240"/>
      <c r="F34" s="240"/>
      <c r="G34" s="240"/>
      <c r="H34" s="42"/>
      <c r="I34" s="73">
        <f>SUM(I28:I31)</f>
        <v>4</v>
      </c>
      <c r="J34" s="73">
        <f t="shared" ref="J34:AD34" si="19">SUM(J28:J31)</f>
        <v>4</v>
      </c>
      <c r="K34" s="73">
        <f t="shared" si="19"/>
        <v>4</v>
      </c>
      <c r="L34" s="73">
        <f t="shared" si="19"/>
        <v>4</v>
      </c>
      <c r="M34" s="73">
        <f t="shared" si="19"/>
        <v>4</v>
      </c>
      <c r="N34" s="73">
        <f t="shared" si="19"/>
        <v>4</v>
      </c>
      <c r="O34" s="73">
        <f t="shared" si="19"/>
        <v>4</v>
      </c>
      <c r="P34" s="73">
        <f t="shared" si="19"/>
        <v>4</v>
      </c>
      <c r="Q34" s="73">
        <f t="shared" si="19"/>
        <v>4</v>
      </c>
      <c r="R34" s="73">
        <f t="shared" si="19"/>
        <v>4</v>
      </c>
      <c r="S34" s="73">
        <f t="shared" si="19"/>
        <v>4</v>
      </c>
      <c r="T34" s="73">
        <f t="shared" si="19"/>
        <v>4</v>
      </c>
      <c r="U34" s="73">
        <f t="shared" si="19"/>
        <v>4</v>
      </c>
      <c r="V34" s="73">
        <f t="shared" si="19"/>
        <v>4</v>
      </c>
      <c r="W34" s="73">
        <f t="shared" si="19"/>
        <v>4</v>
      </c>
      <c r="X34" s="73">
        <f t="shared" si="19"/>
        <v>4</v>
      </c>
      <c r="Y34" s="73">
        <f t="shared" si="19"/>
        <v>4</v>
      </c>
      <c r="Z34" s="73">
        <f t="shared" si="19"/>
        <v>4</v>
      </c>
      <c r="AA34" s="73">
        <f t="shared" si="19"/>
        <v>4</v>
      </c>
      <c r="AB34" s="73">
        <f t="shared" si="19"/>
        <v>4</v>
      </c>
      <c r="AC34" s="73">
        <f t="shared" si="19"/>
        <v>4</v>
      </c>
      <c r="AD34" s="73">
        <f t="shared" si="19"/>
        <v>4</v>
      </c>
      <c r="AE34" s="34"/>
      <c r="AF34" s="134">
        <f>SUM(AF28:AF32)</f>
        <v>176</v>
      </c>
      <c r="AG34" s="135">
        <f>SUM(AG28:AG31)</f>
        <v>0</v>
      </c>
      <c r="AH34" s="133">
        <f>SUM(AH28:AH32)</f>
        <v>0</v>
      </c>
      <c r="AI34" s="136"/>
      <c r="AJ34" s="133">
        <f>SUM(AJ28:AJ32)</f>
        <v>0</v>
      </c>
      <c r="AK34" s="46"/>
      <c r="AL34" s="133" t="e">
        <f>SUM(AL28:AL31)</f>
        <v>#VALUE!</v>
      </c>
      <c r="AM34" s="46"/>
      <c r="AN34" s="46"/>
      <c r="AO34" s="46"/>
      <c r="AP34" s="46"/>
    </row>
    <row r="35" spans="1:42" ht="3.95" customHeight="1"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H35" s="39"/>
      <c r="AJ35" s="39"/>
      <c r="AL35" s="40"/>
      <c r="AN35" s="40"/>
      <c r="AO35" s="40"/>
      <c r="AP35" s="40"/>
    </row>
    <row r="36" spans="1:42" ht="48.95" customHeight="1">
      <c r="A36" s="37"/>
      <c r="B36" s="264" t="s">
        <v>212</v>
      </c>
      <c r="C36" s="125" t="s">
        <v>174</v>
      </c>
      <c r="D36" s="137" t="str">
        <f>IF(C36=0,"",_xlfn.XLOOKUP(C36,VIGENTE!$G$9:$G$47,VIGENTE!$B$9:$B$47))</f>
        <v>DOM</v>
      </c>
      <c r="E36" s="125" t="str" cm="1">
        <f t="array" ref="E36">IF(C36=0,"",_xlfn.XLOOKUP(C36,VIGENTE!$G$9:$G$47,VIGENTE!$C$9:$C$47&amp;" - "&amp;VIGENTE!$D$9:$D$47))</f>
        <v>10H00 - 10H30</v>
      </c>
      <c r="F36" s="140" t="s">
        <v>186</v>
      </c>
      <c r="G36" s="143" t="s">
        <v>185</v>
      </c>
      <c r="H36" s="38"/>
      <c r="I36" s="187">
        <v>1</v>
      </c>
      <c r="J36" s="45">
        <v>1</v>
      </c>
      <c r="K36" s="45">
        <v>1</v>
      </c>
      <c r="L36" s="45">
        <v>1</v>
      </c>
      <c r="M36" s="45">
        <v>1</v>
      </c>
      <c r="N36" s="45">
        <v>1</v>
      </c>
      <c r="O36" s="45">
        <v>1</v>
      </c>
      <c r="P36" s="45">
        <v>1</v>
      </c>
      <c r="Q36" s="45">
        <v>1</v>
      </c>
      <c r="R36" s="45">
        <v>1</v>
      </c>
      <c r="S36" s="45">
        <v>1</v>
      </c>
      <c r="T36" s="45">
        <v>1</v>
      </c>
      <c r="U36" s="45">
        <v>1</v>
      </c>
      <c r="V36" s="45">
        <v>1</v>
      </c>
      <c r="W36" s="45">
        <v>1</v>
      </c>
      <c r="X36" s="45">
        <v>1</v>
      </c>
      <c r="Y36" s="45">
        <v>1</v>
      </c>
      <c r="Z36" s="45">
        <v>1</v>
      </c>
      <c r="AA36" s="45">
        <v>1</v>
      </c>
      <c r="AB36" s="45">
        <v>1</v>
      </c>
      <c r="AC36" s="45">
        <v>1</v>
      </c>
      <c r="AD36" s="188">
        <v>1</v>
      </c>
      <c r="AF36" s="146">
        <f>SUM(I36:AD36)</f>
        <v>22</v>
      </c>
      <c r="AG36" s="147" t="str">
        <f>IFERROR(AN36*AO36,"")</f>
        <v/>
      </c>
      <c r="AH36" s="148" t="str">
        <f>IFERROR(AG36*AF36,"")</f>
        <v/>
      </c>
      <c r="AI36" s="149">
        <f>AI4</f>
        <v>0.65</v>
      </c>
      <c r="AJ36" s="150" t="str">
        <f>IFERROR(AH36*(1-AI36),"")</f>
        <v/>
      </c>
      <c r="AK36" s="34"/>
      <c r="AL36" s="159"/>
      <c r="AN36" s="162" t="e">
        <f>REFERÊNCIA!#REF!</f>
        <v>#REF!</v>
      </c>
      <c r="AO36" s="163">
        <v>0.375</v>
      </c>
      <c r="AP36" s="130" t="str">
        <f>IF(C36=0,"",C36)</f>
        <v>BRASIL QUE DÁ GOSTO</v>
      </c>
    </row>
    <row r="37" spans="1:42" ht="48.95" customHeight="1">
      <c r="A37" s="37"/>
      <c r="B37" s="265"/>
      <c r="C37" s="126" t="s">
        <v>174</v>
      </c>
      <c r="D37" s="138" t="str">
        <f>IF(C37=0,"",_xlfn.XLOOKUP(C37,VIGENTE!$G$9:$G$47,VIGENTE!$B$9:$B$47))</f>
        <v>DOM</v>
      </c>
      <c r="E37" s="126" t="str" cm="1">
        <f t="array" ref="E37">IF(C37=0,"",_xlfn.XLOOKUP(C37,VIGENTE!$G$9:$G$47,VIGENTE!$C$9:$C$47&amp;" - "&amp;VIGENTE!$D$9:$D$47))</f>
        <v>10H00 - 10H30</v>
      </c>
      <c r="F37" s="141" t="s">
        <v>188</v>
      </c>
      <c r="G37" s="144" t="s">
        <v>193</v>
      </c>
      <c r="H37" s="38"/>
      <c r="I37" s="189">
        <v>1</v>
      </c>
      <c r="J37" s="124">
        <v>1</v>
      </c>
      <c r="K37" s="124">
        <v>1</v>
      </c>
      <c r="L37" s="124">
        <v>1</v>
      </c>
      <c r="M37" s="124">
        <v>1</v>
      </c>
      <c r="N37" s="124">
        <v>1</v>
      </c>
      <c r="O37" s="124">
        <v>1</v>
      </c>
      <c r="P37" s="124">
        <v>1</v>
      </c>
      <c r="Q37" s="124">
        <v>1</v>
      </c>
      <c r="R37" s="124">
        <v>1</v>
      </c>
      <c r="S37" s="124">
        <v>1</v>
      </c>
      <c r="T37" s="124">
        <v>1</v>
      </c>
      <c r="U37" s="124">
        <v>1</v>
      </c>
      <c r="V37" s="124">
        <v>1</v>
      </c>
      <c r="W37" s="124">
        <v>1</v>
      </c>
      <c r="X37" s="124">
        <v>1</v>
      </c>
      <c r="Y37" s="124">
        <v>1</v>
      </c>
      <c r="Z37" s="124">
        <v>1</v>
      </c>
      <c r="AA37" s="124">
        <v>1</v>
      </c>
      <c r="AB37" s="124">
        <v>1</v>
      </c>
      <c r="AC37" s="124">
        <v>1</v>
      </c>
      <c r="AD37" s="190">
        <v>1</v>
      </c>
      <c r="AF37" s="151">
        <f>SUM(I37:AD37)</f>
        <v>22</v>
      </c>
      <c r="AG37" s="152" t="str">
        <f t="shared" ref="AG37:AG40" si="20">IFERROR(AN37*AO37,"")</f>
        <v/>
      </c>
      <c r="AH37" s="122" t="str">
        <f t="shared" ref="AH37:AH40" si="21">IFERROR(AG37*AF37,"")</f>
        <v/>
      </c>
      <c r="AI37" s="123">
        <f>AI36</f>
        <v>0.65</v>
      </c>
      <c r="AJ37" s="153" t="str">
        <f t="shared" ref="AJ37:AJ40" si="22">IFERROR(AH37*(1-AI37),"")</f>
        <v/>
      </c>
      <c r="AK37" s="34"/>
      <c r="AL37" s="160" t="e">
        <f>IFERROR(AJ37*20%,"")/3</f>
        <v>#VALUE!</v>
      </c>
      <c r="AN37" s="164" t="e">
        <f>AN36</f>
        <v>#REF!</v>
      </c>
      <c r="AO37" s="129">
        <f>1.3*1.3*3</f>
        <v>5.07</v>
      </c>
      <c r="AP37" s="128" t="str">
        <f>IF(C37=0,"",C37)</f>
        <v>BRASIL QUE DÁ GOSTO</v>
      </c>
    </row>
    <row r="38" spans="1:42" ht="48.95" customHeight="1">
      <c r="A38" s="37"/>
      <c r="B38" s="265"/>
      <c r="C38" s="126" t="s">
        <v>174</v>
      </c>
      <c r="D38" s="138" t="str">
        <f>IF(C38=0,"",_xlfn.XLOOKUP(C38,VIGENTE!$G$9:$G$47,VIGENTE!$B$9:$B$47))</f>
        <v>DOM</v>
      </c>
      <c r="E38" s="126" t="str" cm="1">
        <f t="array" ref="E38">IF(C38=0,"",_xlfn.XLOOKUP(C38,VIGENTE!$G$9:$G$47,VIGENTE!$C$9:$C$47&amp;" - "&amp;VIGENTE!$D$9:$D$47))</f>
        <v>10H00 - 10H30</v>
      </c>
      <c r="F38" s="141" t="s">
        <v>189</v>
      </c>
      <c r="G38" s="144" t="s">
        <v>190</v>
      </c>
      <c r="H38" s="38"/>
      <c r="I38" s="189">
        <v>1</v>
      </c>
      <c r="J38" s="124">
        <v>1</v>
      </c>
      <c r="K38" s="124">
        <v>1</v>
      </c>
      <c r="L38" s="124">
        <v>1</v>
      </c>
      <c r="M38" s="124">
        <v>1</v>
      </c>
      <c r="N38" s="124">
        <v>1</v>
      </c>
      <c r="O38" s="124">
        <v>1</v>
      </c>
      <c r="P38" s="124">
        <v>1</v>
      </c>
      <c r="Q38" s="124">
        <v>1</v>
      </c>
      <c r="R38" s="124">
        <v>1</v>
      </c>
      <c r="S38" s="124">
        <v>1</v>
      </c>
      <c r="T38" s="124">
        <v>1</v>
      </c>
      <c r="U38" s="124">
        <v>1</v>
      </c>
      <c r="V38" s="124">
        <v>1</v>
      </c>
      <c r="W38" s="124">
        <v>1</v>
      </c>
      <c r="X38" s="124">
        <v>1</v>
      </c>
      <c r="Y38" s="124">
        <v>1</v>
      </c>
      <c r="Z38" s="124">
        <v>1</v>
      </c>
      <c r="AA38" s="124">
        <v>1</v>
      </c>
      <c r="AB38" s="124">
        <v>1</v>
      </c>
      <c r="AC38" s="124">
        <v>1</v>
      </c>
      <c r="AD38" s="190">
        <v>1</v>
      </c>
      <c r="AF38" s="151">
        <f>SUM(I38:AD38)</f>
        <v>22</v>
      </c>
      <c r="AG38" s="152" t="str">
        <f t="shared" si="20"/>
        <v/>
      </c>
      <c r="AH38" s="122" t="str">
        <f t="shared" si="21"/>
        <v/>
      </c>
      <c r="AI38" s="123">
        <f>AI37</f>
        <v>0.65</v>
      </c>
      <c r="AJ38" s="153" t="str">
        <f t="shared" si="22"/>
        <v/>
      </c>
      <c r="AK38" s="34"/>
      <c r="AL38" s="160"/>
      <c r="AN38" s="164" t="e">
        <f>AN37</f>
        <v>#REF!</v>
      </c>
      <c r="AO38" s="129">
        <v>1</v>
      </c>
      <c r="AP38" s="128" t="str">
        <f>IF(C38=0,"",C38)</f>
        <v>BRASIL QUE DÁ GOSTO</v>
      </c>
    </row>
    <row r="39" spans="1:42" ht="48.95" customHeight="1">
      <c r="A39" s="37"/>
      <c r="B39" s="265"/>
      <c r="C39" s="127" t="s">
        <v>174</v>
      </c>
      <c r="D39" s="139" t="str">
        <f>IF(C39=0,"",_xlfn.XLOOKUP(C39,VIGENTE!$G$9:$G$47,VIGENTE!$B$9:$B$47))</f>
        <v>DOM</v>
      </c>
      <c r="E39" s="127" t="str" cm="1">
        <f t="array" ref="E39">IF(C39=0,"",_xlfn.XLOOKUP(C39,VIGENTE!$G$9:$G$47,VIGENTE!$C$9:$C$47&amp;" - "&amp;VIGENTE!$D$9:$D$47))</f>
        <v>10H00 - 10H30</v>
      </c>
      <c r="F39" s="142" t="s">
        <v>187</v>
      </c>
      <c r="G39" s="145" t="s">
        <v>185</v>
      </c>
      <c r="H39" s="38"/>
      <c r="I39" s="191">
        <v>1</v>
      </c>
      <c r="J39" s="171">
        <v>1</v>
      </c>
      <c r="K39" s="171">
        <v>1</v>
      </c>
      <c r="L39" s="171">
        <v>1</v>
      </c>
      <c r="M39" s="171">
        <v>1</v>
      </c>
      <c r="N39" s="171">
        <v>1</v>
      </c>
      <c r="O39" s="171">
        <v>1</v>
      </c>
      <c r="P39" s="171">
        <v>1</v>
      </c>
      <c r="Q39" s="171">
        <v>1</v>
      </c>
      <c r="R39" s="171">
        <v>1</v>
      </c>
      <c r="S39" s="171">
        <v>1</v>
      </c>
      <c r="T39" s="171">
        <v>1</v>
      </c>
      <c r="U39" s="171">
        <v>1</v>
      </c>
      <c r="V39" s="171">
        <v>1</v>
      </c>
      <c r="W39" s="171">
        <v>1</v>
      </c>
      <c r="X39" s="171">
        <v>1</v>
      </c>
      <c r="Y39" s="171">
        <v>1</v>
      </c>
      <c r="Z39" s="171">
        <v>1</v>
      </c>
      <c r="AA39" s="171">
        <v>1</v>
      </c>
      <c r="AB39" s="171">
        <v>1</v>
      </c>
      <c r="AC39" s="171">
        <v>1</v>
      </c>
      <c r="AD39" s="192">
        <v>1</v>
      </c>
      <c r="AF39" s="154">
        <f>SUM(I39:AD39)</f>
        <v>22</v>
      </c>
      <c r="AG39" s="155" t="str">
        <f t="shared" si="20"/>
        <v/>
      </c>
      <c r="AH39" s="156" t="str">
        <f t="shared" si="21"/>
        <v/>
      </c>
      <c r="AI39" s="157">
        <f>AI38</f>
        <v>0.65</v>
      </c>
      <c r="AJ39" s="158" t="str">
        <f t="shared" si="22"/>
        <v/>
      </c>
      <c r="AK39" s="34"/>
      <c r="AL39" s="161"/>
      <c r="AN39" s="165" t="e">
        <f>AN38</f>
        <v>#REF!</v>
      </c>
      <c r="AO39" s="166">
        <v>0.375</v>
      </c>
      <c r="AP39" s="131" t="str">
        <f>IF(C39=0,"",C39)</f>
        <v>BRASIL QUE DÁ GOSTO</v>
      </c>
    </row>
    <row r="40" spans="1:42" ht="48.95" customHeight="1">
      <c r="A40" s="37"/>
      <c r="B40" s="266"/>
      <c r="C40" s="211"/>
      <c r="D40" s="167" t="s">
        <v>224</v>
      </c>
      <c r="E40" s="167" t="s">
        <v>225</v>
      </c>
      <c r="F40" s="169" t="s">
        <v>202</v>
      </c>
      <c r="G40" s="170" t="s">
        <v>226</v>
      </c>
      <c r="H40" s="38"/>
      <c r="I40" s="259">
        <f>I32</f>
        <v>88</v>
      </c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1"/>
      <c r="AF40" s="212">
        <f>SUM(I40:AD40)</f>
        <v>88</v>
      </c>
      <c r="AG40" s="152" t="str">
        <f t="shared" si="20"/>
        <v/>
      </c>
      <c r="AH40" s="180" t="str">
        <f t="shared" si="21"/>
        <v/>
      </c>
      <c r="AI40" s="213">
        <f>AI39</f>
        <v>0.65</v>
      </c>
      <c r="AJ40" s="180" t="str">
        <f t="shared" si="22"/>
        <v/>
      </c>
      <c r="AK40" s="34"/>
      <c r="AL40" s="180"/>
      <c r="AN40" s="181" t="e">
        <f>REFERÊNCIA!#REF!</f>
        <v>#REF!</v>
      </c>
      <c r="AO40" s="183">
        <v>0.25</v>
      </c>
      <c r="AP40" s="214" t="s">
        <v>149</v>
      </c>
    </row>
    <row r="41" spans="1:42" ht="3.95" customHeight="1"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H41" s="39"/>
      <c r="AJ41" s="39"/>
      <c r="AL41" s="40"/>
      <c r="AN41" s="40"/>
      <c r="AO41" s="40"/>
      <c r="AP41" s="40"/>
    </row>
    <row r="42" spans="1:42" s="41" customFormat="1" ht="32.450000000000003" customHeight="1">
      <c r="B42" s="239" t="s">
        <v>222</v>
      </c>
      <c r="C42" s="240"/>
      <c r="D42" s="240"/>
      <c r="E42" s="240"/>
      <c r="F42" s="240"/>
      <c r="G42" s="240"/>
      <c r="H42" s="42"/>
      <c r="I42" s="73">
        <f>SUM(I36:I39)</f>
        <v>4</v>
      </c>
      <c r="J42" s="73">
        <f t="shared" ref="J42:AD42" si="23">SUM(J36:J39)</f>
        <v>4</v>
      </c>
      <c r="K42" s="73">
        <f t="shared" si="23"/>
        <v>4</v>
      </c>
      <c r="L42" s="73">
        <f t="shared" si="23"/>
        <v>4</v>
      </c>
      <c r="M42" s="73">
        <f t="shared" si="23"/>
        <v>4</v>
      </c>
      <c r="N42" s="73">
        <f t="shared" si="23"/>
        <v>4</v>
      </c>
      <c r="O42" s="73">
        <f t="shared" si="23"/>
        <v>4</v>
      </c>
      <c r="P42" s="73">
        <f t="shared" si="23"/>
        <v>4</v>
      </c>
      <c r="Q42" s="73">
        <f t="shared" si="23"/>
        <v>4</v>
      </c>
      <c r="R42" s="73">
        <f t="shared" si="23"/>
        <v>4</v>
      </c>
      <c r="S42" s="73">
        <f t="shared" si="23"/>
        <v>4</v>
      </c>
      <c r="T42" s="73">
        <f t="shared" si="23"/>
        <v>4</v>
      </c>
      <c r="U42" s="73">
        <f t="shared" si="23"/>
        <v>4</v>
      </c>
      <c r="V42" s="73">
        <f t="shared" si="23"/>
        <v>4</v>
      </c>
      <c r="W42" s="73">
        <f t="shared" si="23"/>
        <v>4</v>
      </c>
      <c r="X42" s="73">
        <f t="shared" si="23"/>
        <v>4</v>
      </c>
      <c r="Y42" s="73">
        <f t="shared" si="23"/>
        <v>4</v>
      </c>
      <c r="Z42" s="73">
        <f t="shared" si="23"/>
        <v>4</v>
      </c>
      <c r="AA42" s="73">
        <f t="shared" si="23"/>
        <v>4</v>
      </c>
      <c r="AB42" s="73">
        <f t="shared" si="23"/>
        <v>4</v>
      </c>
      <c r="AC42" s="73">
        <f t="shared" si="23"/>
        <v>4</v>
      </c>
      <c r="AD42" s="73">
        <f t="shared" si="23"/>
        <v>4</v>
      </c>
      <c r="AE42" s="34"/>
      <c r="AF42" s="134">
        <f>SUM(AF36:AF40)</f>
        <v>176</v>
      </c>
      <c r="AG42" s="135">
        <f>SUM(AG36:AG39)</f>
        <v>0</v>
      </c>
      <c r="AH42" s="133">
        <f>SUM(AH36:AH40)</f>
        <v>0</v>
      </c>
      <c r="AI42" s="136"/>
      <c r="AJ42" s="133">
        <f>SUM(AJ36:AJ40)</f>
        <v>0</v>
      </c>
      <c r="AK42" s="46"/>
      <c r="AL42" s="133" t="e">
        <f>SUM(AL36:AL39)</f>
        <v>#VALUE!</v>
      </c>
      <c r="AM42" s="46"/>
      <c r="AN42" s="46"/>
      <c r="AO42" s="46"/>
      <c r="AP42" s="46"/>
    </row>
    <row r="43" spans="1:42" ht="3.95" customHeight="1"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H43" s="39"/>
      <c r="AJ43" s="39"/>
      <c r="AL43" s="40"/>
      <c r="AN43" s="40"/>
      <c r="AO43" s="40"/>
      <c r="AP43" s="40"/>
    </row>
    <row r="44" spans="1:42" ht="35.25">
      <c r="B44" s="257" t="s">
        <v>223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133">
        <f>SUM(AH42,AH34,AH26,AH18,AH10)</f>
        <v>3811816.58</v>
      </c>
      <c r="AI44" s="136"/>
      <c r="AJ44" s="133">
        <f>SUM(AJ42,AJ34,AJ26,AJ18,AJ10)</f>
        <v>1334135.8029999998</v>
      </c>
      <c r="AL44" s="133" t="e">
        <f>SUM(AL42,AL34,AL26,AL18,AL10)</f>
        <v>#VALUE!</v>
      </c>
    </row>
  </sheetData>
  <mergeCells count="29">
    <mergeCell ref="F1:F2"/>
    <mergeCell ref="A1:A2"/>
    <mergeCell ref="B1:B2"/>
    <mergeCell ref="C1:C2"/>
    <mergeCell ref="D1:D2"/>
    <mergeCell ref="E1:E2"/>
    <mergeCell ref="B42:G42"/>
    <mergeCell ref="B44:AG44"/>
    <mergeCell ref="B36:B40"/>
    <mergeCell ref="AP1:AP2"/>
    <mergeCell ref="B10:G10"/>
    <mergeCell ref="B18:G18"/>
    <mergeCell ref="B4:B8"/>
    <mergeCell ref="B12:B16"/>
    <mergeCell ref="B20:B24"/>
    <mergeCell ref="I8:AD8"/>
    <mergeCell ref="G1:G2"/>
    <mergeCell ref="I1:AD1"/>
    <mergeCell ref="AF1:AJ1"/>
    <mergeCell ref="AL1:AL2"/>
    <mergeCell ref="AN1:AN2"/>
    <mergeCell ref="AO1:AO2"/>
    <mergeCell ref="I16:AD16"/>
    <mergeCell ref="I24:AD24"/>
    <mergeCell ref="I32:AD32"/>
    <mergeCell ref="I40:AD40"/>
    <mergeCell ref="B26:G26"/>
    <mergeCell ref="B28:B31"/>
    <mergeCell ref="B34:G34"/>
  </mergeCells>
  <dataValidations disablePrompts="1" count="1">
    <dataValidation showInputMessage="1" showErrorMessage="1" sqref="D4 D12 D20 D28 D36" xr:uid="{C65AEE89-D431-440A-8B42-06120D298E2E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4F71AFC-7F46-4C10-8F7C-1BC7CDD3EE4D}">
          <x14:formula1>
            <xm:f>VIGENTE!$G$9:$G$47</xm:f>
          </x14:formula1>
          <xm:sqref>C4:C43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3CCB-3FBE-442D-B01E-C7EEF802BC15}">
  <dimension ref="A1:C3"/>
  <sheetViews>
    <sheetView showGridLines="0" workbookViewId="0">
      <selection activeCell="A3" sqref="A3"/>
    </sheetView>
  </sheetViews>
  <sheetFormatPr defaultRowHeight="12.75"/>
  <cols>
    <col min="1" max="1" width="18.85546875" customWidth="1"/>
    <col min="2" max="3" width="13.42578125" customWidth="1"/>
  </cols>
  <sheetData>
    <row r="1" spans="1:3">
      <c r="A1" s="216" t="s">
        <v>215</v>
      </c>
      <c r="B1" s="216" t="s">
        <v>216</v>
      </c>
      <c r="C1" s="215" t="s">
        <v>217</v>
      </c>
    </row>
    <row r="2" spans="1:3">
      <c r="A2" s="217" t="s">
        <v>210</v>
      </c>
      <c r="B2" s="218">
        <v>18721</v>
      </c>
      <c r="C2" s="209">
        <v>33430.429999999993</v>
      </c>
    </row>
    <row r="3" spans="1:3">
      <c r="A3" s="217" t="s">
        <v>211</v>
      </c>
      <c r="B3" s="218">
        <v>1241</v>
      </c>
      <c r="C3" s="209">
        <v>3693.12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FC591-9B94-422D-91DD-B1FFDE9EEA7B}">
  <sheetPr>
    <tabColor theme="4" tint="0.39997558519241921"/>
  </sheetPr>
  <dimension ref="A1:HT36"/>
  <sheetViews>
    <sheetView showGridLines="0" zoomScale="85" zoomScaleNormal="85" workbookViewId="0">
      <selection activeCell="C11" sqref="C11"/>
    </sheetView>
  </sheetViews>
  <sheetFormatPr defaultColWidth="11.7109375" defaultRowHeight="12"/>
  <cols>
    <col min="1" max="1" width="1.28515625" style="51" customWidth="1"/>
    <col min="2" max="2" width="39.28515625" style="51" customWidth="1"/>
    <col min="3" max="6" width="25.5703125" style="53" customWidth="1"/>
    <col min="7" max="7" width="9.140625" style="51" customWidth="1"/>
    <col min="8" max="8" width="19.28515625" style="51" customWidth="1"/>
    <col min="9" max="226" width="9.140625" style="51" customWidth="1"/>
    <col min="227" max="227" width="1" style="51" customWidth="1"/>
    <col min="228" max="228" width="30.42578125" style="51" customWidth="1"/>
    <col min="229" max="16384" width="11.7109375" style="51"/>
  </cols>
  <sheetData>
    <row r="1" spans="1:228" s="50" customFormat="1" ht="26.25">
      <c r="A1" s="47"/>
      <c r="B1" s="48" t="s">
        <v>73</v>
      </c>
      <c r="C1" s="48"/>
      <c r="D1" s="48"/>
      <c r="E1" s="48"/>
      <c r="F1" s="48"/>
      <c r="G1" s="49"/>
      <c r="H1" s="49"/>
      <c r="I1" s="49"/>
      <c r="J1" s="49"/>
      <c r="K1" s="49"/>
      <c r="L1" s="49"/>
    </row>
    <row r="3" spans="1:228" ht="22.5" customHeight="1">
      <c r="B3" s="52" t="s">
        <v>204</v>
      </c>
    </row>
    <row r="4" spans="1:228" ht="22.5" customHeight="1">
      <c r="B4" s="54" t="s">
        <v>91</v>
      </c>
    </row>
    <row r="5" spans="1:228" s="50" customFormat="1" ht="12.75">
      <c r="A5" s="51"/>
      <c r="C5" s="53"/>
      <c r="D5" s="53"/>
      <c r="E5" s="53"/>
      <c r="F5" s="53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</row>
    <row r="6" spans="1:228" s="50" customFormat="1" ht="13.5" thickBot="1">
      <c r="A6" s="51"/>
      <c r="C6" s="53"/>
      <c r="D6" s="53"/>
      <c r="E6" s="53"/>
      <c r="F6" s="5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</row>
    <row r="7" spans="1:228" ht="38.25" customHeight="1" thickTop="1" thickBot="1">
      <c r="B7" s="267" t="s">
        <v>74</v>
      </c>
      <c r="C7" s="269" t="s">
        <v>203</v>
      </c>
      <c r="D7" s="269" t="s">
        <v>207</v>
      </c>
      <c r="E7" s="269" t="s">
        <v>202</v>
      </c>
      <c r="F7" s="269" t="s">
        <v>201</v>
      </c>
    </row>
    <row r="8" spans="1:228" ht="14.25" customHeight="1" thickBot="1">
      <c r="B8" s="268"/>
      <c r="C8" s="270"/>
      <c r="D8" s="270"/>
      <c r="E8" s="270"/>
      <c r="F8" s="270"/>
    </row>
    <row r="9" spans="1:228" ht="9" customHeight="1" thickTop="1" thickBot="1">
      <c r="B9" s="55"/>
      <c r="C9" s="56"/>
      <c r="D9" s="56"/>
      <c r="E9" s="56"/>
      <c r="F9" s="56"/>
    </row>
    <row r="10" spans="1:228" s="53" customFormat="1" ht="38.25" customHeight="1" thickTop="1" thickBot="1">
      <c r="B10" s="57" t="s">
        <v>75</v>
      </c>
      <c r="C10" s="58">
        <f>'BASE PROPOSTA'!AF9</f>
        <v>88</v>
      </c>
      <c r="D10" s="58">
        <f>'BASE PROPOSTA'!AF13</f>
        <v>22</v>
      </c>
      <c r="E10" s="58">
        <f>'BASE PROPOSTA'!AF17</f>
        <v>66</v>
      </c>
      <c r="F10" s="58">
        <f>'BASE PROPOSTA'!AF19</f>
        <v>176</v>
      </c>
      <c r="G10" s="51"/>
    </row>
    <row r="11" spans="1:228" s="53" customFormat="1" ht="38.25" customHeight="1" thickBot="1">
      <c r="B11" s="59" t="s">
        <v>76</v>
      </c>
      <c r="C11" s="60">
        <v>112.16</v>
      </c>
      <c r="D11" s="60">
        <v>259.22000000000003</v>
      </c>
      <c r="E11" s="60">
        <v>123.06</v>
      </c>
      <c r="F11" s="60">
        <v>494.44</v>
      </c>
      <c r="G11" s="51"/>
    </row>
    <row r="12" spans="1:228" s="53" customFormat="1" ht="38.25" customHeight="1" thickBot="1">
      <c r="B12" s="59" t="s">
        <v>92</v>
      </c>
      <c r="C12" s="61">
        <f t="shared" ref="C12:E12" si="0">C11%*C17</f>
        <v>16977218.411199998</v>
      </c>
      <c r="D12" s="61">
        <f t="shared" si="0"/>
        <v>39237112.665399998</v>
      </c>
      <c r="E12" s="61">
        <f t="shared" si="0"/>
        <v>18627108.574199997</v>
      </c>
      <c r="F12" s="61">
        <f>F11%*F17</f>
        <v>74841439.650800005</v>
      </c>
      <c r="G12" s="51"/>
    </row>
    <row r="13" spans="1:228" s="53" customFormat="1" ht="38.25" customHeight="1" thickBot="1">
      <c r="B13" s="59" t="s">
        <v>77</v>
      </c>
      <c r="C13" s="62">
        <v>4.17</v>
      </c>
      <c r="D13" s="62">
        <v>19.55</v>
      </c>
      <c r="E13" s="62">
        <v>25.77</v>
      </c>
      <c r="F13" s="62">
        <v>29.42</v>
      </c>
      <c r="G13" s="51"/>
    </row>
    <row r="14" spans="1:228" s="53" customFormat="1" ht="38.25" customHeight="1" thickBot="1">
      <c r="A14" s="63"/>
      <c r="B14" s="59" t="s">
        <v>93</v>
      </c>
      <c r="C14" s="61">
        <f t="shared" ref="C14:E14" si="1">C13%*C17</f>
        <v>631196.51190000004</v>
      </c>
      <c r="D14" s="61">
        <f t="shared" si="1"/>
        <v>2959206.6685000001</v>
      </c>
      <c r="E14" s="61">
        <f t="shared" si="1"/>
        <v>3900703.6238999995</v>
      </c>
      <c r="F14" s="61">
        <f>F13%*F17</f>
        <v>4453189.7794000003</v>
      </c>
      <c r="G14" s="51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</row>
    <row r="15" spans="1:228" s="53" customFormat="1" ht="38.25" customHeight="1" thickBot="1">
      <c r="B15" s="59" t="s">
        <v>78</v>
      </c>
      <c r="C15" s="64">
        <f t="shared" ref="C15:E15" si="2">IFERROR(C11/C13,0)</f>
        <v>26.896882494004796</v>
      </c>
      <c r="D15" s="64">
        <f t="shared" si="2"/>
        <v>13.259335038363172</v>
      </c>
      <c r="E15" s="64">
        <f t="shared" si="2"/>
        <v>4.7753201396973228</v>
      </c>
      <c r="F15" s="64">
        <f>IFERROR(F11/F13,0)</f>
        <v>16.806254248810333</v>
      </c>
      <c r="G15" s="51"/>
    </row>
    <row r="16" spans="1:228" s="53" customFormat="1" ht="9.75" customHeight="1" thickBot="1">
      <c r="G16" s="51"/>
    </row>
    <row r="17" spans="1:228" s="53" customFormat="1" ht="28.5" customHeight="1" thickTop="1" thickBot="1">
      <c r="B17" s="59" t="s">
        <v>79</v>
      </c>
      <c r="C17" s="65">
        <v>15136607</v>
      </c>
      <c r="D17" s="65">
        <v>15136607</v>
      </c>
      <c r="E17" s="65">
        <v>15136607</v>
      </c>
      <c r="F17" s="65">
        <v>15136607</v>
      </c>
      <c r="G17" s="51"/>
    </row>
    <row r="19" spans="1:228" ht="12.75">
      <c r="A19" s="66"/>
      <c r="B19" s="67" t="s">
        <v>80</v>
      </c>
      <c r="C19" s="68"/>
      <c r="D19" s="68"/>
      <c r="E19" s="68"/>
      <c r="F19" s="68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</row>
    <row r="20" spans="1:228" ht="12.75">
      <c r="A20" s="66"/>
      <c r="B20" s="67" t="s">
        <v>94</v>
      </c>
      <c r="C20" s="68"/>
      <c r="D20" s="68"/>
      <c r="E20" s="68"/>
      <c r="F20" s="68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</row>
    <row r="21" spans="1:228" ht="12.75">
      <c r="A21" s="66"/>
      <c r="B21" s="67"/>
      <c r="C21" s="68"/>
      <c r="D21" s="68"/>
      <c r="E21" s="68"/>
      <c r="F21" s="68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</row>
    <row r="22" spans="1:228" ht="12.75">
      <c r="A22" s="66"/>
      <c r="C22" s="68"/>
      <c r="D22" s="68"/>
      <c r="E22" s="68"/>
      <c r="F22" s="68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</row>
    <row r="23" spans="1:228" ht="12.75">
      <c r="A23" s="66"/>
      <c r="B23" s="69"/>
      <c r="C23" s="70"/>
      <c r="D23" s="70"/>
      <c r="E23" s="70"/>
      <c r="F23" s="70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</row>
    <row r="24" spans="1:228" ht="12.75">
      <c r="A24" s="66"/>
      <c r="B24" s="71"/>
      <c r="C24" s="70"/>
      <c r="D24" s="70"/>
      <c r="E24" s="70"/>
      <c r="F24" s="70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</row>
    <row r="25" spans="1:228" ht="12.75">
      <c r="A25" s="66"/>
      <c r="B25" s="66"/>
      <c r="C25" s="70"/>
      <c r="D25" s="70"/>
      <c r="E25" s="70"/>
      <c r="F25" s="70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</row>
    <row r="36" spans="9:9">
      <c r="I36" s="72"/>
    </row>
  </sheetData>
  <mergeCells count="5">
    <mergeCell ref="B7:B8"/>
    <mergeCell ref="F7:F8"/>
    <mergeCell ref="C7:C8"/>
    <mergeCell ref="D7:D8"/>
    <mergeCell ref="E7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C9C2-0A58-4927-AD60-14FF501A0AEF}">
  <sheetPr>
    <tabColor rgb="FF00B050"/>
    <pageSetUpPr fitToPage="1"/>
  </sheetPr>
  <dimension ref="A2:V62"/>
  <sheetViews>
    <sheetView showGridLines="0" zoomScaleNormal="100" workbookViewId="0">
      <selection activeCell="H51" sqref="H51"/>
    </sheetView>
  </sheetViews>
  <sheetFormatPr defaultColWidth="9.140625" defaultRowHeight="12.75"/>
  <cols>
    <col min="1" max="1" width="0.85546875" style="3" customWidth="1"/>
    <col min="2" max="2" width="19.42578125" style="3" customWidth="1"/>
    <col min="3" max="4" width="7.85546875" style="3" customWidth="1"/>
    <col min="5" max="5" width="15" style="3" customWidth="1"/>
    <col min="6" max="6" width="9.140625" style="3" customWidth="1"/>
    <col min="7" max="7" width="45.140625" style="3" bestFit="1" customWidth="1"/>
    <col min="8" max="10" width="14.42578125" style="3" customWidth="1"/>
    <col min="11" max="11" width="11.140625" style="3" customWidth="1"/>
    <col min="12" max="12" width="2.85546875" style="3" customWidth="1"/>
    <col min="13" max="13" width="7" style="3" bestFit="1" customWidth="1"/>
    <col min="14" max="14" width="5.140625" style="3" bestFit="1" customWidth="1"/>
    <col min="15" max="15" width="10" style="3" bestFit="1" customWidth="1"/>
    <col min="16" max="16" width="11" style="3" customWidth="1"/>
    <col min="17" max="17" width="10" style="3" customWidth="1"/>
    <col min="18" max="18" width="9.42578125" style="3" customWidth="1"/>
    <col min="19" max="19" width="14.5703125" style="3" customWidth="1"/>
    <col min="20" max="20" width="8.42578125" style="3" customWidth="1"/>
    <col min="21" max="21" width="32.140625" style="3" customWidth="1"/>
    <col min="22" max="22" width="7.5703125" style="3" bestFit="1" customWidth="1"/>
    <col min="23" max="23" width="6.85546875" style="3" bestFit="1" customWidth="1"/>
    <col min="24" max="24" width="7.5703125" style="3" bestFit="1" customWidth="1"/>
    <col min="25" max="25" width="11.42578125" style="3" customWidth="1"/>
    <col min="26" max="16384" width="9.140625" style="3"/>
  </cols>
  <sheetData>
    <row r="2" spans="1:22">
      <c r="B2" s="27" t="s">
        <v>95</v>
      </c>
      <c r="C2" s="28"/>
      <c r="D2" s="28"/>
      <c r="E2" s="28"/>
      <c r="F2" s="28"/>
      <c r="G2" s="28"/>
      <c r="H2" s="85"/>
      <c r="I2" s="85"/>
      <c r="J2" s="85"/>
      <c r="K2" s="85"/>
      <c r="U2" s="1"/>
      <c r="V2" s="2"/>
    </row>
    <row r="3" spans="1:22">
      <c r="B3" s="27" t="s">
        <v>11</v>
      </c>
      <c r="C3" s="28"/>
      <c r="D3" s="28"/>
      <c r="E3" s="28"/>
      <c r="F3" s="28"/>
      <c r="G3" s="28"/>
      <c r="H3" s="85"/>
      <c r="I3" s="85"/>
      <c r="J3" s="85"/>
      <c r="K3" s="85"/>
      <c r="U3" s="1"/>
      <c r="V3" s="2"/>
    </row>
    <row r="4" spans="1:22">
      <c r="B4" s="27" t="s">
        <v>163</v>
      </c>
      <c r="C4" s="28"/>
      <c r="D4" s="28"/>
      <c r="E4" s="28"/>
      <c r="F4" s="28"/>
      <c r="G4" s="28"/>
      <c r="H4" s="85"/>
      <c r="I4" s="85"/>
      <c r="J4" s="85"/>
      <c r="K4" s="85"/>
      <c r="U4" s="1"/>
      <c r="V4" s="2"/>
    </row>
    <row r="5" spans="1:22">
      <c r="B5" s="27" t="s">
        <v>88</v>
      </c>
      <c r="C5" s="28"/>
      <c r="D5" s="28"/>
      <c r="E5" s="28"/>
      <c r="F5" s="28"/>
      <c r="G5" s="28"/>
      <c r="H5" s="85"/>
      <c r="I5" s="85"/>
      <c r="J5" s="85"/>
      <c r="K5" s="85"/>
      <c r="U5" s="1"/>
      <c r="V5" s="2"/>
    </row>
    <row r="6" spans="1:22" ht="18.75">
      <c r="A6" s="25"/>
      <c r="B6" s="26"/>
      <c r="C6" s="25"/>
      <c r="D6" s="25"/>
      <c r="E6" s="25"/>
      <c r="F6" s="25"/>
      <c r="G6" s="25"/>
      <c r="H6" s="86"/>
      <c r="I6" s="87"/>
      <c r="J6" s="87"/>
      <c r="K6" s="87"/>
      <c r="U6" s="1"/>
      <c r="V6" s="2"/>
    </row>
    <row r="7" spans="1:22" ht="19.5" customHeight="1">
      <c r="B7" s="274" t="s">
        <v>12</v>
      </c>
      <c r="C7" s="275" t="s">
        <v>13</v>
      </c>
      <c r="D7" s="276"/>
      <c r="E7" s="274" t="s">
        <v>14</v>
      </c>
      <c r="F7" s="274" t="s">
        <v>87</v>
      </c>
      <c r="G7" s="274" t="s">
        <v>15</v>
      </c>
      <c r="H7" s="271" t="s">
        <v>86</v>
      </c>
      <c r="I7" s="271" t="s">
        <v>85</v>
      </c>
      <c r="J7" s="271" t="s">
        <v>84</v>
      </c>
      <c r="K7" s="271" t="s">
        <v>16</v>
      </c>
    </row>
    <row r="8" spans="1:22" ht="19.5" customHeight="1">
      <c r="B8" s="272"/>
      <c r="C8" s="29" t="s">
        <v>17</v>
      </c>
      <c r="D8" s="29" t="s">
        <v>18</v>
      </c>
      <c r="E8" s="272"/>
      <c r="F8" s="272"/>
      <c r="G8" s="272"/>
      <c r="H8" s="272"/>
      <c r="I8" s="272"/>
      <c r="J8" s="272"/>
      <c r="K8" s="273"/>
    </row>
    <row r="9" spans="1:22" ht="14.25">
      <c r="B9" s="21" t="s">
        <v>19</v>
      </c>
      <c r="C9" s="21" t="s">
        <v>82</v>
      </c>
      <c r="D9" s="21" t="s">
        <v>20</v>
      </c>
      <c r="E9" s="21" t="s">
        <v>24</v>
      </c>
      <c r="F9" s="16" t="s">
        <v>22</v>
      </c>
      <c r="G9" s="22" t="s">
        <v>133</v>
      </c>
      <c r="H9" s="88">
        <v>9856</v>
      </c>
      <c r="I9" s="88">
        <v>550</v>
      </c>
      <c r="J9" s="88">
        <f>SUM(H9:I9)</f>
        <v>10406</v>
      </c>
      <c r="K9" s="18">
        <v>0.65</v>
      </c>
      <c r="O9" s="6"/>
      <c r="P9" s="5"/>
      <c r="Q9" s="5"/>
      <c r="R9" s="5"/>
    </row>
    <row r="10" spans="1:22" ht="13.5" customHeight="1">
      <c r="B10" s="17" t="s">
        <v>19</v>
      </c>
      <c r="C10" s="17" t="s">
        <v>20</v>
      </c>
      <c r="D10" s="17" t="s">
        <v>23</v>
      </c>
      <c r="E10" s="17" t="s">
        <v>24</v>
      </c>
      <c r="F10" s="16" t="s">
        <v>25</v>
      </c>
      <c r="G10" s="22" t="s">
        <v>8</v>
      </c>
      <c r="H10" s="88">
        <v>21214</v>
      </c>
      <c r="I10" s="88">
        <v>1046</v>
      </c>
      <c r="J10" s="88">
        <f t="shared" ref="J10:J23" si="0">SUM(H10:I10)</f>
        <v>22260</v>
      </c>
      <c r="K10" s="18">
        <v>0.5</v>
      </c>
      <c r="M10" s="5"/>
      <c r="N10" s="5"/>
      <c r="O10" s="6"/>
      <c r="P10" s="5"/>
      <c r="Q10" s="5"/>
      <c r="R10" s="5"/>
    </row>
    <row r="11" spans="1:22" ht="13.5" customHeight="1">
      <c r="B11" s="17" t="s">
        <v>19</v>
      </c>
      <c r="C11" s="17" t="s">
        <v>23</v>
      </c>
      <c r="D11" s="17" t="s">
        <v>26</v>
      </c>
      <c r="E11" s="17" t="s">
        <v>27</v>
      </c>
      <c r="F11" s="16" t="s">
        <v>28</v>
      </c>
      <c r="G11" s="22" t="s">
        <v>29</v>
      </c>
      <c r="H11" s="88">
        <v>18721</v>
      </c>
      <c r="I11" s="88">
        <v>1241</v>
      </c>
      <c r="J11" s="88">
        <f t="shared" si="0"/>
        <v>19962</v>
      </c>
      <c r="K11" s="18">
        <v>0.5</v>
      </c>
      <c r="O11" s="6"/>
      <c r="P11" s="5"/>
      <c r="Q11" s="5"/>
      <c r="R11" s="5"/>
    </row>
    <row r="12" spans="1:22" ht="13.5" customHeight="1">
      <c r="B12" s="17" t="s">
        <v>19</v>
      </c>
      <c r="C12" s="17" t="s">
        <v>26</v>
      </c>
      <c r="D12" s="17" t="s">
        <v>30</v>
      </c>
      <c r="E12" s="17" t="s">
        <v>21</v>
      </c>
      <c r="F12" s="16" t="s">
        <v>31</v>
      </c>
      <c r="G12" s="22" t="s">
        <v>32</v>
      </c>
      <c r="H12" s="88">
        <v>31852</v>
      </c>
      <c r="I12" s="88">
        <v>1741</v>
      </c>
      <c r="J12" s="88">
        <f t="shared" si="0"/>
        <v>33593</v>
      </c>
      <c r="K12" s="18">
        <v>0.65</v>
      </c>
      <c r="O12" s="6"/>
      <c r="P12" s="5"/>
      <c r="Q12" s="5"/>
      <c r="R12" s="5"/>
    </row>
    <row r="13" spans="1:22" ht="13.5" customHeight="1">
      <c r="B13" s="17" t="s">
        <v>19</v>
      </c>
      <c r="C13" s="17" t="s">
        <v>30</v>
      </c>
      <c r="D13" s="17" t="s">
        <v>33</v>
      </c>
      <c r="E13" s="17" t="s">
        <v>34</v>
      </c>
      <c r="F13" s="16" t="s">
        <v>35</v>
      </c>
      <c r="G13" s="22" t="s">
        <v>134</v>
      </c>
      <c r="H13" s="88">
        <v>24144</v>
      </c>
      <c r="I13" s="88">
        <v>1679</v>
      </c>
      <c r="J13" s="88">
        <f t="shared" si="0"/>
        <v>25823</v>
      </c>
      <c r="K13" s="18">
        <v>0.5</v>
      </c>
      <c r="O13" s="6"/>
      <c r="P13" s="5"/>
      <c r="Q13" s="5"/>
      <c r="R13" s="5"/>
    </row>
    <row r="14" spans="1:22" ht="13.5" customHeight="1">
      <c r="B14" s="17" t="s">
        <v>19</v>
      </c>
      <c r="C14" s="17" t="s">
        <v>33</v>
      </c>
      <c r="D14" s="17" t="s">
        <v>36</v>
      </c>
      <c r="E14" s="17" t="s">
        <v>24</v>
      </c>
      <c r="F14" s="16" t="s">
        <v>37</v>
      </c>
      <c r="G14" s="22" t="s">
        <v>38</v>
      </c>
      <c r="H14" s="88">
        <v>24612</v>
      </c>
      <c r="I14" s="88">
        <v>1056</v>
      </c>
      <c r="J14" s="88">
        <f t="shared" si="0"/>
        <v>25668</v>
      </c>
      <c r="K14" s="18">
        <v>0.65</v>
      </c>
      <c r="O14" s="6"/>
      <c r="P14" s="5"/>
      <c r="Q14" s="5"/>
      <c r="R14" s="5"/>
    </row>
    <row r="15" spans="1:22" ht="13.5" customHeight="1">
      <c r="B15" s="17" t="s">
        <v>19</v>
      </c>
      <c r="C15" s="17" t="s">
        <v>36</v>
      </c>
      <c r="D15" s="17" t="s">
        <v>39</v>
      </c>
      <c r="E15" s="17" t="s">
        <v>24</v>
      </c>
      <c r="F15" s="16" t="s">
        <v>40</v>
      </c>
      <c r="G15" s="22" t="s">
        <v>144</v>
      </c>
      <c r="H15" s="88">
        <v>31359</v>
      </c>
      <c r="I15" s="88">
        <v>1674</v>
      </c>
      <c r="J15" s="88">
        <f t="shared" si="0"/>
        <v>33033</v>
      </c>
      <c r="K15" s="18">
        <v>0.65</v>
      </c>
      <c r="N15" s="24"/>
      <c r="O15" s="6"/>
      <c r="P15" s="5"/>
      <c r="Q15" s="5"/>
      <c r="R15" s="5"/>
    </row>
    <row r="16" spans="1:22" ht="13.5" customHeight="1">
      <c r="B16" s="17" t="s">
        <v>19</v>
      </c>
      <c r="C16" s="17" t="s">
        <v>39</v>
      </c>
      <c r="D16" s="17" t="s">
        <v>41</v>
      </c>
      <c r="E16" s="17" t="s">
        <v>24</v>
      </c>
      <c r="F16" s="16" t="s">
        <v>42</v>
      </c>
      <c r="G16" s="22" t="s">
        <v>7</v>
      </c>
      <c r="H16" s="88">
        <v>90828</v>
      </c>
      <c r="I16" s="88">
        <v>1955</v>
      </c>
      <c r="J16" s="88">
        <f t="shared" si="0"/>
        <v>92783</v>
      </c>
      <c r="K16" s="18">
        <v>0.65</v>
      </c>
      <c r="O16" s="6"/>
      <c r="P16" s="5"/>
      <c r="Q16" s="5"/>
      <c r="R16" s="5"/>
    </row>
    <row r="17" spans="2:18" ht="13.5" customHeight="1">
      <c r="B17" s="17" t="s">
        <v>19</v>
      </c>
      <c r="C17" s="17" t="s">
        <v>41</v>
      </c>
      <c r="D17" s="17" t="s">
        <v>164</v>
      </c>
      <c r="E17" s="17" t="s">
        <v>34</v>
      </c>
      <c r="F17" s="16" t="s">
        <v>43</v>
      </c>
      <c r="G17" s="22" t="s">
        <v>145</v>
      </c>
      <c r="H17" s="88">
        <v>86119</v>
      </c>
      <c r="I17" s="88">
        <v>2873</v>
      </c>
      <c r="J17" s="88">
        <f t="shared" si="0"/>
        <v>88992</v>
      </c>
      <c r="K17" s="18">
        <v>0.65</v>
      </c>
      <c r="M17" s="5"/>
      <c r="N17" s="23"/>
      <c r="O17" s="6"/>
      <c r="P17" s="5"/>
      <c r="Q17" s="5"/>
      <c r="R17" s="5"/>
    </row>
    <row r="18" spans="2:18" ht="13.5" customHeight="1">
      <c r="B18" s="17" t="s">
        <v>19</v>
      </c>
      <c r="C18" s="17" t="s">
        <v>164</v>
      </c>
      <c r="D18" s="17" t="s">
        <v>165</v>
      </c>
      <c r="E18" s="17" t="s">
        <v>34</v>
      </c>
      <c r="F18" s="16" t="s">
        <v>44</v>
      </c>
      <c r="G18" s="22" t="s">
        <v>146</v>
      </c>
      <c r="H18" s="88">
        <v>69321</v>
      </c>
      <c r="I18" s="88">
        <v>2255</v>
      </c>
      <c r="J18" s="88">
        <f t="shared" si="0"/>
        <v>71576</v>
      </c>
      <c r="K18" s="18">
        <v>0.65</v>
      </c>
      <c r="O18" s="6"/>
      <c r="P18" s="5"/>
      <c r="Q18" s="5"/>
      <c r="R18" s="5"/>
    </row>
    <row r="19" spans="2:18" ht="13.5" customHeight="1">
      <c r="B19" s="17" t="s">
        <v>19</v>
      </c>
      <c r="C19" s="17" t="s">
        <v>165</v>
      </c>
      <c r="D19" s="17" t="s">
        <v>116</v>
      </c>
      <c r="E19" s="17" t="s">
        <v>45</v>
      </c>
      <c r="F19" s="16" t="s">
        <v>135</v>
      </c>
      <c r="G19" s="22" t="s">
        <v>136</v>
      </c>
      <c r="H19" s="88">
        <v>69321</v>
      </c>
      <c r="I19" s="88">
        <v>2255</v>
      </c>
      <c r="J19" s="88">
        <f t="shared" si="0"/>
        <v>71576</v>
      </c>
      <c r="K19" s="18">
        <v>0.65</v>
      </c>
      <c r="O19" s="6"/>
      <c r="P19" s="5"/>
      <c r="Q19" s="5"/>
      <c r="R19" s="5"/>
    </row>
    <row r="20" spans="2:18" ht="13.5" customHeight="1">
      <c r="B20" s="17" t="s">
        <v>19</v>
      </c>
      <c r="C20" s="17" t="s">
        <v>165</v>
      </c>
      <c r="D20" s="17" t="s">
        <v>116</v>
      </c>
      <c r="E20" s="17" t="s">
        <v>45</v>
      </c>
      <c r="F20" s="16" t="s">
        <v>166</v>
      </c>
      <c r="G20" s="22" t="s">
        <v>179</v>
      </c>
      <c r="H20" s="88">
        <v>69321</v>
      </c>
      <c r="I20" s="88">
        <v>2255</v>
      </c>
      <c r="J20" s="88">
        <f t="shared" si="0"/>
        <v>71576</v>
      </c>
      <c r="K20" s="18">
        <v>0.65</v>
      </c>
      <c r="O20" s="6"/>
      <c r="P20" s="5"/>
      <c r="Q20" s="5"/>
      <c r="R20" s="5"/>
    </row>
    <row r="21" spans="2:18" ht="13.5" customHeight="1">
      <c r="B21" s="17" t="s">
        <v>19</v>
      </c>
      <c r="C21" s="17" t="s">
        <v>165</v>
      </c>
      <c r="D21" s="17" t="s">
        <v>116</v>
      </c>
      <c r="E21" s="17" t="s">
        <v>45</v>
      </c>
      <c r="F21" s="16" t="s">
        <v>167</v>
      </c>
      <c r="G21" s="22" t="s">
        <v>180</v>
      </c>
      <c r="H21" s="88">
        <v>69321</v>
      </c>
      <c r="I21" s="88">
        <v>2255</v>
      </c>
      <c r="J21" s="88">
        <f t="shared" si="0"/>
        <v>71576</v>
      </c>
      <c r="K21" s="18">
        <v>0.65</v>
      </c>
      <c r="O21" s="6"/>
      <c r="P21" s="5"/>
      <c r="Q21" s="5"/>
      <c r="R21" s="5"/>
    </row>
    <row r="22" spans="2:18" ht="13.5" customHeight="1">
      <c r="B22" s="17" t="s">
        <v>168</v>
      </c>
      <c r="C22" s="17" t="s">
        <v>165</v>
      </c>
      <c r="D22" s="17" t="s">
        <v>116</v>
      </c>
      <c r="E22" s="17" t="s">
        <v>169</v>
      </c>
      <c r="F22" s="16" t="s">
        <v>170</v>
      </c>
      <c r="G22" s="22" t="s">
        <v>181</v>
      </c>
      <c r="H22" s="88">
        <v>34451</v>
      </c>
      <c r="I22" s="88">
        <v>1927</v>
      </c>
      <c r="J22" s="88">
        <f t="shared" si="0"/>
        <v>36378</v>
      </c>
      <c r="K22" s="18">
        <v>0.65</v>
      </c>
      <c r="O22" s="6"/>
      <c r="P22" s="5"/>
      <c r="Q22" s="5"/>
      <c r="R22" s="5"/>
    </row>
    <row r="23" spans="2:18" ht="13.5" customHeight="1">
      <c r="B23" s="17" t="s">
        <v>19</v>
      </c>
      <c r="C23" s="17" t="s">
        <v>116</v>
      </c>
      <c r="D23" s="17" t="s">
        <v>171</v>
      </c>
      <c r="E23" s="17" t="s">
        <v>45</v>
      </c>
      <c r="F23" s="16" t="s">
        <v>49</v>
      </c>
      <c r="G23" s="22" t="s">
        <v>50</v>
      </c>
      <c r="H23" s="88">
        <v>24896</v>
      </c>
      <c r="I23" s="88">
        <v>1374</v>
      </c>
      <c r="J23" s="88">
        <f t="shared" si="0"/>
        <v>26270</v>
      </c>
      <c r="K23" s="18">
        <v>0.65</v>
      </c>
      <c r="O23" s="6"/>
      <c r="P23" s="5"/>
      <c r="Q23" s="5"/>
      <c r="R23" s="5"/>
    </row>
    <row r="24" spans="2:18" ht="13.5" customHeight="1">
      <c r="B24" s="30"/>
      <c r="C24" s="31"/>
      <c r="D24" s="31"/>
      <c r="E24" s="31"/>
      <c r="F24" s="31"/>
      <c r="G24" s="31"/>
      <c r="H24" s="89"/>
      <c r="I24" s="89"/>
      <c r="J24" s="89"/>
      <c r="K24" s="32"/>
      <c r="O24" s="6"/>
      <c r="P24" s="5"/>
      <c r="Q24" s="5"/>
      <c r="R24" s="5"/>
    </row>
    <row r="25" spans="2:18" ht="13.5" customHeight="1">
      <c r="B25" s="21" t="s">
        <v>51</v>
      </c>
      <c r="C25" s="21" t="s">
        <v>52</v>
      </c>
      <c r="D25" s="21" t="s">
        <v>83</v>
      </c>
      <c r="E25" s="21" t="s">
        <v>21</v>
      </c>
      <c r="F25" s="20" t="s">
        <v>53</v>
      </c>
      <c r="G25" s="19" t="s">
        <v>123</v>
      </c>
      <c r="H25" s="88">
        <v>15216</v>
      </c>
      <c r="I25" s="88">
        <v>750</v>
      </c>
      <c r="J25" s="88">
        <f>SUM(H25:I25)</f>
        <v>15966</v>
      </c>
      <c r="K25" s="18">
        <v>0.5</v>
      </c>
      <c r="O25" s="6"/>
      <c r="P25" s="5"/>
      <c r="Q25" s="5"/>
      <c r="R25" s="5"/>
    </row>
    <row r="26" spans="2:18" ht="13.5" customHeight="1">
      <c r="B26" s="17" t="s">
        <v>51</v>
      </c>
      <c r="C26" s="17" t="s">
        <v>83</v>
      </c>
      <c r="D26" s="17" t="s">
        <v>54</v>
      </c>
      <c r="E26" s="17" t="s">
        <v>24</v>
      </c>
      <c r="F26" s="16" t="s">
        <v>55</v>
      </c>
      <c r="G26" s="19" t="s">
        <v>56</v>
      </c>
      <c r="H26" s="88">
        <v>18276</v>
      </c>
      <c r="I26" s="88">
        <v>902</v>
      </c>
      <c r="J26" s="88">
        <f t="shared" ref="J26:J32" si="1">SUM(H26:I26)</f>
        <v>19178</v>
      </c>
      <c r="K26" s="18">
        <v>0.5</v>
      </c>
      <c r="O26" s="6"/>
      <c r="P26" s="5"/>
      <c r="Q26" s="5"/>
      <c r="R26" s="5"/>
    </row>
    <row r="27" spans="2:18" ht="13.5" customHeight="1">
      <c r="B27" s="17" t="s">
        <v>51</v>
      </c>
      <c r="C27" s="17" t="s">
        <v>57</v>
      </c>
      <c r="D27" s="17" t="s">
        <v>58</v>
      </c>
      <c r="E27" s="17" t="s">
        <v>21</v>
      </c>
      <c r="F27" s="16" t="s">
        <v>97</v>
      </c>
      <c r="G27" s="19" t="s">
        <v>147</v>
      </c>
      <c r="H27" s="88">
        <v>24269</v>
      </c>
      <c r="I27" s="88">
        <v>1635</v>
      </c>
      <c r="J27" s="88">
        <f t="shared" si="1"/>
        <v>25904</v>
      </c>
      <c r="K27" s="18">
        <v>0.65</v>
      </c>
      <c r="O27" s="6"/>
      <c r="P27" s="5"/>
      <c r="Q27" s="5"/>
      <c r="R27" s="5"/>
    </row>
    <row r="28" spans="2:18" ht="13.5" customHeight="1">
      <c r="B28" s="17" t="s">
        <v>51</v>
      </c>
      <c r="C28" s="17" t="s">
        <v>58</v>
      </c>
      <c r="D28" s="17" t="s">
        <v>59</v>
      </c>
      <c r="E28" s="17" t="s">
        <v>46</v>
      </c>
      <c r="F28" s="16" t="s">
        <v>137</v>
      </c>
      <c r="G28" s="19" t="s">
        <v>9</v>
      </c>
      <c r="H28" s="88">
        <v>18721</v>
      </c>
      <c r="I28" s="88">
        <v>1241</v>
      </c>
      <c r="J28" s="88">
        <f t="shared" si="1"/>
        <v>19962</v>
      </c>
      <c r="K28" s="18">
        <v>0.65</v>
      </c>
      <c r="O28" s="6"/>
      <c r="P28" s="5"/>
      <c r="Q28" s="5"/>
      <c r="R28" s="5"/>
    </row>
    <row r="29" spans="2:18" ht="13.5" customHeight="1">
      <c r="B29" s="17" t="s">
        <v>51</v>
      </c>
      <c r="C29" s="17" t="s">
        <v>59</v>
      </c>
      <c r="D29" s="17" t="s">
        <v>60</v>
      </c>
      <c r="E29" s="17" t="s">
        <v>24</v>
      </c>
      <c r="F29" s="16" t="s">
        <v>61</v>
      </c>
      <c r="G29" s="19" t="s">
        <v>62</v>
      </c>
      <c r="H29" s="88">
        <v>22253</v>
      </c>
      <c r="I29" s="88">
        <v>954</v>
      </c>
      <c r="J29" s="88">
        <f t="shared" si="1"/>
        <v>23207</v>
      </c>
      <c r="K29" s="18">
        <v>0.65</v>
      </c>
      <c r="O29" s="6"/>
      <c r="P29" s="5"/>
      <c r="Q29" s="5"/>
      <c r="R29" s="5"/>
    </row>
    <row r="30" spans="2:18" ht="13.5" customHeight="1">
      <c r="B30" s="17" t="s">
        <v>51</v>
      </c>
      <c r="C30" s="17" t="s">
        <v>60</v>
      </c>
      <c r="D30" s="17" t="s">
        <v>41</v>
      </c>
      <c r="E30" s="17" t="s">
        <v>24</v>
      </c>
      <c r="F30" s="16" t="s">
        <v>63</v>
      </c>
      <c r="G30" s="19" t="s">
        <v>64</v>
      </c>
      <c r="H30" s="88">
        <v>78855</v>
      </c>
      <c r="I30" s="88">
        <v>1698</v>
      </c>
      <c r="J30" s="88">
        <f t="shared" si="1"/>
        <v>80553</v>
      </c>
      <c r="K30" s="18">
        <v>0.65</v>
      </c>
      <c r="O30" s="6"/>
      <c r="P30" s="5"/>
      <c r="Q30" s="5"/>
      <c r="R30" s="5"/>
    </row>
    <row r="31" spans="2:18" ht="13.5" customHeight="1">
      <c r="B31" s="17" t="s">
        <v>51</v>
      </c>
      <c r="C31" s="17" t="s">
        <v>41</v>
      </c>
      <c r="D31" s="17" t="s">
        <v>65</v>
      </c>
      <c r="E31" s="17" t="s">
        <v>24</v>
      </c>
      <c r="F31" s="16" t="s">
        <v>124</v>
      </c>
      <c r="G31" s="19" t="s">
        <v>125</v>
      </c>
      <c r="H31" s="88">
        <v>22253</v>
      </c>
      <c r="I31" s="88">
        <v>954</v>
      </c>
      <c r="J31" s="88">
        <f t="shared" si="1"/>
        <v>23207</v>
      </c>
      <c r="K31" s="18">
        <v>0.65</v>
      </c>
      <c r="O31" s="6"/>
      <c r="P31" s="5"/>
      <c r="Q31" s="5"/>
      <c r="R31" s="5"/>
    </row>
    <row r="32" spans="2:18" ht="13.5" customHeight="1">
      <c r="B32" s="17" t="s">
        <v>51</v>
      </c>
      <c r="C32" s="17" t="s">
        <v>172</v>
      </c>
      <c r="D32" s="17" t="s">
        <v>117</v>
      </c>
      <c r="E32" s="17" t="s">
        <v>46</v>
      </c>
      <c r="F32" s="16" t="s">
        <v>47</v>
      </c>
      <c r="G32" s="19" t="s">
        <v>48</v>
      </c>
      <c r="H32" s="88">
        <v>41273</v>
      </c>
      <c r="I32" s="88">
        <v>1300</v>
      </c>
      <c r="J32" s="88">
        <f t="shared" si="1"/>
        <v>42573</v>
      </c>
      <c r="K32" s="18">
        <v>0.65</v>
      </c>
      <c r="O32" s="6"/>
      <c r="P32" s="5"/>
      <c r="Q32" s="5"/>
      <c r="R32" s="5"/>
    </row>
    <row r="33" spans="2:18" ht="14.25">
      <c r="B33" s="30"/>
      <c r="C33" s="31"/>
      <c r="D33" s="31"/>
      <c r="E33" s="31"/>
      <c r="F33" s="31"/>
      <c r="G33" s="31"/>
      <c r="H33" s="89"/>
      <c r="I33" s="89"/>
      <c r="J33" s="89"/>
      <c r="K33" s="32"/>
      <c r="O33" s="6"/>
      <c r="P33" s="5"/>
      <c r="Q33" s="5"/>
      <c r="R33" s="5"/>
    </row>
    <row r="34" spans="2:18" ht="14.25">
      <c r="B34" s="17" t="s">
        <v>66</v>
      </c>
      <c r="C34" s="17" t="s">
        <v>23</v>
      </c>
      <c r="D34" s="17" t="s">
        <v>138</v>
      </c>
      <c r="E34" s="17" t="s">
        <v>24</v>
      </c>
      <c r="F34" s="16" t="s">
        <v>173</v>
      </c>
      <c r="G34" s="15" t="s">
        <v>174</v>
      </c>
      <c r="H34" s="88">
        <v>18721</v>
      </c>
      <c r="I34" s="88">
        <v>1241</v>
      </c>
      <c r="J34" s="88">
        <f>SUM(H34:I34)</f>
        <v>19962</v>
      </c>
      <c r="K34" s="14">
        <v>0.65</v>
      </c>
      <c r="O34" s="6"/>
      <c r="P34" s="5"/>
      <c r="Q34" s="5"/>
      <c r="R34" s="5"/>
    </row>
    <row r="35" spans="2:18" ht="14.25">
      <c r="B35" s="17" t="s">
        <v>66</v>
      </c>
      <c r="C35" s="17" t="s">
        <v>138</v>
      </c>
      <c r="D35" s="17" t="s">
        <v>175</v>
      </c>
      <c r="E35" s="17" t="s">
        <v>45</v>
      </c>
      <c r="F35" s="16" t="s">
        <v>119</v>
      </c>
      <c r="G35" s="15" t="s">
        <v>161</v>
      </c>
      <c r="H35" s="88">
        <v>33425</v>
      </c>
      <c r="I35" s="88">
        <v>746</v>
      </c>
      <c r="J35" s="88">
        <f>SUM(H35:I35)</f>
        <v>34171</v>
      </c>
      <c r="K35" s="14">
        <v>0.65</v>
      </c>
      <c r="O35" s="6"/>
      <c r="P35" s="5"/>
      <c r="Q35" s="5"/>
      <c r="R35" s="5"/>
    </row>
    <row r="36" spans="2:18" ht="14.25">
      <c r="B36" s="17" t="s">
        <v>66</v>
      </c>
      <c r="C36" s="17" t="s">
        <v>175</v>
      </c>
      <c r="D36" s="17" t="s">
        <v>139</v>
      </c>
      <c r="E36" s="17" t="s">
        <v>45</v>
      </c>
      <c r="F36" s="16" t="s">
        <v>126</v>
      </c>
      <c r="G36" s="15" t="s">
        <v>162</v>
      </c>
      <c r="H36" s="88">
        <v>33425</v>
      </c>
      <c r="I36" s="88">
        <v>746</v>
      </c>
      <c r="J36" s="88">
        <f t="shared" ref="J36:J42" si="2">SUM(H36:I36)</f>
        <v>34171</v>
      </c>
      <c r="K36" s="14">
        <v>0.65</v>
      </c>
      <c r="O36" s="6"/>
      <c r="P36" s="5"/>
      <c r="Q36" s="5"/>
      <c r="R36" s="5"/>
    </row>
    <row r="37" spans="2:18" ht="14.25">
      <c r="B37" s="17" t="s">
        <v>66</v>
      </c>
      <c r="C37" s="17" t="s">
        <v>139</v>
      </c>
      <c r="D37" s="17" t="s">
        <v>118</v>
      </c>
      <c r="E37" s="17" t="s">
        <v>46</v>
      </c>
      <c r="F37" s="16" t="s">
        <v>140</v>
      </c>
      <c r="G37" s="15" t="s">
        <v>141</v>
      </c>
      <c r="H37" s="88">
        <v>33425</v>
      </c>
      <c r="I37" s="88">
        <v>746</v>
      </c>
      <c r="J37" s="88">
        <f t="shared" si="2"/>
        <v>34171</v>
      </c>
      <c r="K37" s="14">
        <v>0.65</v>
      </c>
      <c r="O37" s="6"/>
      <c r="P37" s="5"/>
      <c r="Q37" s="5"/>
      <c r="R37" s="5"/>
    </row>
    <row r="38" spans="2:18" ht="14.25">
      <c r="B38" s="17" t="s">
        <v>66</v>
      </c>
      <c r="C38" s="17" t="s">
        <v>139</v>
      </c>
      <c r="D38" s="17" t="s">
        <v>118</v>
      </c>
      <c r="E38" s="17" t="s">
        <v>169</v>
      </c>
      <c r="F38" s="16" t="s">
        <v>176</v>
      </c>
      <c r="G38" s="15" t="s">
        <v>178</v>
      </c>
      <c r="H38" s="88">
        <v>34451</v>
      </c>
      <c r="I38" s="88">
        <v>1927</v>
      </c>
      <c r="J38" s="88">
        <f t="shared" si="2"/>
        <v>36378</v>
      </c>
      <c r="K38" s="14">
        <v>0.65</v>
      </c>
      <c r="O38" s="6"/>
      <c r="P38" s="5"/>
      <c r="Q38" s="5"/>
      <c r="R38" s="5"/>
    </row>
    <row r="39" spans="2:18" ht="14.25">
      <c r="B39" s="17" t="s">
        <v>66</v>
      </c>
      <c r="C39" s="17" t="s">
        <v>118</v>
      </c>
      <c r="D39" s="17" t="s">
        <v>36</v>
      </c>
      <c r="E39" s="17" t="s">
        <v>127</v>
      </c>
      <c r="F39" s="16" t="s">
        <v>128</v>
      </c>
      <c r="G39" s="15" t="s">
        <v>129</v>
      </c>
      <c r="H39" s="88">
        <v>34451</v>
      </c>
      <c r="I39" s="88">
        <v>1927</v>
      </c>
      <c r="J39" s="88">
        <f t="shared" si="2"/>
        <v>36378</v>
      </c>
      <c r="K39" s="14">
        <v>0.65</v>
      </c>
      <c r="O39" s="6"/>
      <c r="P39" s="5"/>
      <c r="Q39" s="5"/>
      <c r="R39" s="5"/>
    </row>
    <row r="40" spans="2:18" ht="14.25">
      <c r="B40" s="17" t="s">
        <v>66</v>
      </c>
      <c r="C40" s="17" t="s">
        <v>177</v>
      </c>
      <c r="D40" s="17" t="s">
        <v>65</v>
      </c>
      <c r="E40" s="17" t="s">
        <v>24</v>
      </c>
      <c r="F40" s="16" t="s">
        <v>67</v>
      </c>
      <c r="G40" s="15" t="s">
        <v>10</v>
      </c>
      <c r="H40" s="88">
        <v>83705</v>
      </c>
      <c r="I40" s="88">
        <v>1604</v>
      </c>
      <c r="J40" s="88">
        <f t="shared" si="2"/>
        <v>85309</v>
      </c>
      <c r="K40" s="14">
        <v>0.65</v>
      </c>
      <c r="O40" s="6"/>
      <c r="P40" s="5"/>
      <c r="Q40" s="5"/>
      <c r="R40" s="5"/>
    </row>
    <row r="41" spans="2:18" ht="14.25">
      <c r="B41" s="17" t="s">
        <v>66</v>
      </c>
      <c r="C41" s="17" t="s">
        <v>65</v>
      </c>
      <c r="D41" s="17" t="s">
        <v>130</v>
      </c>
      <c r="E41" s="17" t="s">
        <v>142</v>
      </c>
      <c r="F41" s="16" t="s">
        <v>143</v>
      </c>
      <c r="G41" s="15" t="s">
        <v>148</v>
      </c>
      <c r="H41" s="88">
        <v>50719</v>
      </c>
      <c r="I41" s="88">
        <v>1092</v>
      </c>
      <c r="J41" s="88">
        <f t="shared" si="2"/>
        <v>51811</v>
      </c>
      <c r="K41" s="14">
        <v>0.65</v>
      </c>
      <c r="O41" s="6"/>
      <c r="P41" s="5"/>
      <c r="Q41" s="5"/>
      <c r="R41" s="5"/>
    </row>
    <row r="42" spans="2:18" ht="14.25">
      <c r="B42" s="90" t="s">
        <v>66</v>
      </c>
      <c r="C42" s="90" t="s">
        <v>130</v>
      </c>
      <c r="D42" s="90" t="s">
        <v>117</v>
      </c>
      <c r="E42" s="90" t="s">
        <v>45</v>
      </c>
      <c r="F42" s="91" t="s">
        <v>131</v>
      </c>
      <c r="G42" s="92" t="s">
        <v>132</v>
      </c>
      <c r="H42" s="93">
        <v>18874</v>
      </c>
      <c r="I42" s="93">
        <v>604</v>
      </c>
      <c r="J42" s="93">
        <f t="shared" si="2"/>
        <v>19478</v>
      </c>
      <c r="K42" s="94">
        <v>0.65</v>
      </c>
      <c r="O42" s="6"/>
      <c r="P42" s="5"/>
      <c r="Q42" s="5"/>
      <c r="R42" s="5"/>
    </row>
    <row r="43" spans="2:18" ht="14.25">
      <c r="B43" s="96"/>
      <c r="C43" s="97"/>
      <c r="D43" s="97"/>
      <c r="E43" s="97"/>
      <c r="F43" s="97"/>
      <c r="G43" s="97"/>
      <c r="H43" s="97"/>
      <c r="I43" s="97"/>
      <c r="J43" s="97"/>
      <c r="K43" s="98"/>
      <c r="O43" s="6"/>
      <c r="P43" s="5"/>
      <c r="Q43" s="5"/>
      <c r="R43" s="5"/>
    </row>
    <row r="44" spans="2:18" ht="14.25">
      <c r="B44" s="17" t="s">
        <v>96</v>
      </c>
      <c r="C44" s="17" t="s">
        <v>98</v>
      </c>
      <c r="D44" s="17" t="s">
        <v>182</v>
      </c>
      <c r="E44" s="17" t="s">
        <v>81</v>
      </c>
      <c r="F44" s="16" t="s">
        <v>105</v>
      </c>
      <c r="G44" s="99" t="s">
        <v>149</v>
      </c>
      <c r="H44" s="88">
        <v>33430.429999999993</v>
      </c>
      <c r="I44" s="88">
        <v>3693.12</v>
      </c>
      <c r="J44" s="88">
        <f>SUM(H44:I44)</f>
        <v>37123.549999999996</v>
      </c>
      <c r="K44" s="18">
        <v>0.65</v>
      </c>
      <c r="O44" s="6"/>
      <c r="P44" s="5"/>
      <c r="Q44" s="5"/>
      <c r="R44" s="5"/>
    </row>
    <row r="45" spans="2:18" ht="14.25">
      <c r="B45" s="17" t="s">
        <v>96</v>
      </c>
      <c r="C45" s="17" t="s">
        <v>98</v>
      </c>
      <c r="D45" s="17" t="s">
        <v>99</v>
      </c>
      <c r="E45" s="17" t="s">
        <v>81</v>
      </c>
      <c r="F45" s="16" t="s">
        <v>106</v>
      </c>
      <c r="G45" s="15" t="s">
        <v>102</v>
      </c>
      <c r="H45" s="88">
        <v>14329.809999999998</v>
      </c>
      <c r="I45" s="88">
        <v>1583.04</v>
      </c>
      <c r="J45" s="88">
        <f t="shared" ref="J45:J47" si="3">SUM(H45:I45)</f>
        <v>15912.849999999999</v>
      </c>
      <c r="K45" s="18">
        <v>0.65</v>
      </c>
      <c r="O45" s="6"/>
      <c r="P45" s="5"/>
      <c r="Q45" s="5"/>
      <c r="R45" s="5"/>
    </row>
    <row r="46" spans="2:18" ht="14.25">
      <c r="B46" s="17" t="s">
        <v>96</v>
      </c>
      <c r="C46" s="17" t="s">
        <v>54</v>
      </c>
      <c r="D46" s="17" t="s">
        <v>100</v>
      </c>
      <c r="E46" s="17" t="s">
        <v>81</v>
      </c>
      <c r="F46" s="16" t="s">
        <v>107</v>
      </c>
      <c r="G46" s="15" t="s">
        <v>103</v>
      </c>
      <c r="H46" s="88">
        <v>16128.639999999998</v>
      </c>
      <c r="I46" s="88">
        <v>1781.7599999999998</v>
      </c>
      <c r="J46" s="88">
        <f t="shared" si="3"/>
        <v>17910.399999999998</v>
      </c>
      <c r="K46" s="18">
        <v>0.65</v>
      </c>
      <c r="O46" s="6"/>
      <c r="P46" s="5"/>
      <c r="Q46" s="5"/>
      <c r="R46" s="5"/>
    </row>
    <row r="47" spans="2:18" ht="14.25">
      <c r="B47" s="13" t="s">
        <v>96</v>
      </c>
      <c r="C47" s="13" t="s">
        <v>36</v>
      </c>
      <c r="D47" s="13" t="s">
        <v>101</v>
      </c>
      <c r="E47" s="13" t="s">
        <v>81</v>
      </c>
      <c r="F47" s="12" t="s">
        <v>108</v>
      </c>
      <c r="G47" s="11" t="s">
        <v>104</v>
      </c>
      <c r="H47" s="95">
        <v>46013.549999999996</v>
      </c>
      <c r="I47" s="95">
        <v>5083.2</v>
      </c>
      <c r="J47" s="95">
        <f t="shared" si="3"/>
        <v>51096.749999999993</v>
      </c>
      <c r="K47" s="74">
        <v>0.65</v>
      </c>
      <c r="O47" s="6"/>
      <c r="P47" s="5"/>
      <c r="Q47" s="5"/>
      <c r="R47" s="5"/>
    </row>
    <row r="48" spans="2:18" ht="14.25">
      <c r="B48" s="96"/>
      <c r="C48" s="97"/>
      <c r="D48" s="97"/>
      <c r="E48" s="97"/>
      <c r="F48" s="97"/>
      <c r="G48" s="97"/>
      <c r="H48" s="97"/>
      <c r="I48" s="97"/>
      <c r="J48" s="97"/>
      <c r="K48" s="98"/>
      <c r="O48" s="6"/>
      <c r="P48" s="5"/>
      <c r="Q48" s="5"/>
      <c r="R48" s="5"/>
    </row>
    <row r="49" spans="2:18" ht="14.25">
      <c r="B49" s="17" t="s">
        <v>19</v>
      </c>
      <c r="C49" s="17" t="s">
        <v>26</v>
      </c>
      <c r="D49" s="17" t="s">
        <v>30</v>
      </c>
      <c r="E49" s="17" t="s">
        <v>21</v>
      </c>
      <c r="F49" s="16" t="s">
        <v>31</v>
      </c>
      <c r="G49" s="22" t="s">
        <v>208</v>
      </c>
      <c r="H49" s="88">
        <v>124223</v>
      </c>
      <c r="I49" s="88">
        <v>7835</v>
      </c>
      <c r="J49" s="88">
        <f t="shared" ref="J49" si="4">SUM(H49:I49)</f>
        <v>132058</v>
      </c>
      <c r="K49" s="18">
        <v>0.65</v>
      </c>
      <c r="O49" s="6"/>
      <c r="P49" s="5"/>
      <c r="Q49" s="5"/>
      <c r="R49" s="5"/>
    </row>
    <row r="50" spans="2:18" ht="14.25">
      <c r="B50" s="17" t="s">
        <v>66</v>
      </c>
      <c r="C50" s="17" t="s">
        <v>23</v>
      </c>
      <c r="D50" s="17" t="s">
        <v>138</v>
      </c>
      <c r="E50" s="17" t="s">
        <v>24</v>
      </c>
      <c r="F50" s="16" t="s">
        <v>173</v>
      </c>
      <c r="G50" s="15" t="s">
        <v>209</v>
      </c>
      <c r="H50" s="88">
        <v>73012</v>
      </c>
      <c r="I50" s="88">
        <v>4840</v>
      </c>
      <c r="J50" s="88">
        <f>SUM(H50:I50)</f>
        <v>77852</v>
      </c>
      <c r="K50" s="14">
        <v>0.65</v>
      </c>
      <c r="O50" s="6"/>
      <c r="P50" s="5"/>
      <c r="Q50" s="5"/>
      <c r="R50" s="5"/>
    </row>
    <row r="51" spans="2:18" ht="14.25">
      <c r="B51" s="10"/>
      <c r="C51" s="10"/>
      <c r="D51" s="10"/>
      <c r="E51" s="10"/>
      <c r="F51" s="10"/>
      <c r="G51" s="9"/>
      <c r="H51" s="8"/>
      <c r="I51" s="8"/>
      <c r="J51" s="8"/>
      <c r="K51" s="7"/>
      <c r="O51" s="6"/>
      <c r="P51" s="5"/>
      <c r="Q51" s="5"/>
      <c r="R51" s="5"/>
    </row>
    <row r="52" spans="2:18" ht="14.25">
      <c r="B52" s="10"/>
      <c r="C52" s="10"/>
      <c r="D52" s="10"/>
      <c r="E52" s="10"/>
      <c r="F52" s="10"/>
      <c r="G52" s="9"/>
      <c r="H52" s="8"/>
      <c r="I52" s="8"/>
      <c r="J52" s="8"/>
      <c r="K52" s="7"/>
      <c r="O52" s="6"/>
      <c r="P52" s="5"/>
      <c r="Q52" s="5"/>
      <c r="R52" s="5"/>
    </row>
    <row r="53" spans="2:18" ht="14.25">
      <c r="B53" s="10"/>
      <c r="C53" s="10"/>
      <c r="D53" s="10"/>
      <c r="E53" s="10"/>
      <c r="F53" s="10"/>
      <c r="G53" s="9"/>
      <c r="H53" s="8"/>
      <c r="I53" s="8"/>
      <c r="J53" s="8"/>
      <c r="K53" s="7"/>
      <c r="O53" s="6"/>
      <c r="P53" s="5"/>
      <c r="Q53" s="5"/>
      <c r="R53" s="5"/>
    </row>
    <row r="54" spans="2:18" ht="14.25">
      <c r="B54" s="10"/>
      <c r="C54" s="10"/>
      <c r="D54" s="10"/>
      <c r="E54" s="10"/>
      <c r="F54" s="10"/>
      <c r="G54" s="9"/>
      <c r="H54" s="8"/>
      <c r="I54" s="8"/>
      <c r="J54" s="8"/>
      <c r="K54" s="7"/>
      <c r="O54" s="6"/>
      <c r="P54" s="5"/>
      <c r="Q54" s="5"/>
      <c r="R54" s="5"/>
    </row>
    <row r="55" spans="2:18" ht="14.25">
      <c r="B55" s="10"/>
      <c r="C55" s="10"/>
      <c r="D55" s="10"/>
      <c r="E55" s="10"/>
      <c r="F55" s="10"/>
      <c r="G55" s="9"/>
      <c r="H55" s="8"/>
      <c r="I55" s="8"/>
      <c r="J55" s="8"/>
      <c r="K55" s="7"/>
      <c r="O55" s="6"/>
      <c r="P55" s="5"/>
      <c r="Q55" s="5"/>
      <c r="R55" s="5"/>
    </row>
    <row r="56" spans="2:18" ht="14.25">
      <c r="B56" s="10"/>
      <c r="C56" s="10"/>
      <c r="D56" s="10"/>
      <c r="E56" s="10"/>
      <c r="F56" s="10"/>
      <c r="G56" s="9"/>
      <c r="H56" s="8"/>
      <c r="I56" s="8"/>
      <c r="J56" s="8"/>
      <c r="K56" s="7"/>
      <c r="O56" s="6"/>
      <c r="P56" s="5"/>
      <c r="Q56" s="5"/>
      <c r="R56" s="5"/>
    </row>
    <row r="57" spans="2:18" ht="14.25">
      <c r="B57" s="4" t="s">
        <v>68</v>
      </c>
      <c r="H57" s="8"/>
      <c r="I57" s="8"/>
    </row>
    <row r="58" spans="2:18" ht="14.25">
      <c r="H58" s="8"/>
      <c r="I58" s="8"/>
    </row>
    <row r="59" spans="2:18" ht="14.25">
      <c r="H59" s="8"/>
      <c r="I59" s="8"/>
    </row>
    <row r="60" spans="2:18" ht="14.25">
      <c r="H60" s="8"/>
      <c r="I60" s="8"/>
    </row>
    <row r="61" spans="2:18" ht="14.25">
      <c r="H61" s="8"/>
      <c r="I61" s="8"/>
    </row>
    <row r="62" spans="2:18" ht="14.25">
      <c r="H62" s="8"/>
      <c r="I62" s="8"/>
    </row>
  </sheetData>
  <mergeCells count="9">
    <mergeCell ref="I7:I8"/>
    <mergeCell ref="J7:J8"/>
    <mergeCell ref="K7:K8"/>
    <mergeCell ref="B7:B8"/>
    <mergeCell ref="C7:D7"/>
    <mergeCell ref="E7:E8"/>
    <mergeCell ref="F7:F8"/>
    <mergeCell ref="G7:G8"/>
    <mergeCell ref="H7:H8"/>
  </mergeCells>
  <printOptions horizontalCentered="1" verticalCentered="1"/>
  <pageMargins left="0" right="0" top="0" bottom="0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RESUMO</vt:lpstr>
      <vt:lpstr>BASE PROPOSTA</vt:lpstr>
      <vt:lpstr>BASE PROPOSTA RJ1</vt:lpstr>
      <vt:lpstr>BASE PROPOSTA RJ2</vt:lpstr>
      <vt:lpstr>BASE PROPOSTA PRAÇAS</vt:lpstr>
      <vt:lpstr>BASE PROPOSTA PRAÇAS+CHAMADAS</vt:lpstr>
      <vt:lpstr>REFERÊNCIA</vt:lpstr>
      <vt:lpstr>BASE SIMULAÇÃO</vt:lpstr>
      <vt:lpstr>VIGENTE</vt:lpstr>
    </vt:vector>
  </TitlesOfParts>
  <Company>Rádio e Televisão Record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Assessoria de Informática</dc:creator>
  <cp:lastModifiedBy>Karina Silva Barcelos</cp:lastModifiedBy>
  <cp:lastPrinted>2024-04-05T20:08:22Z</cp:lastPrinted>
  <dcterms:created xsi:type="dcterms:W3CDTF">2010-03-05T16:03:29Z</dcterms:created>
  <dcterms:modified xsi:type="dcterms:W3CDTF">2025-07-16T13:36:06Z</dcterms:modified>
</cp:coreProperties>
</file>